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POA ENERO" sheetId="1" r:id="rId1"/>
  </sheets>
  <externalReferences>
    <externalReference r:id="rId2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ABRIL" localSheetId="0" hidden="1">[1]DIA!#REF!</definedName>
    <definedName name="ABRIL" hidden="1">[1]DIA!#REF!</definedName>
    <definedName name="Jun" localSheetId="0" hidden="1">[1]DIA!#REF!</definedName>
    <definedName name="Jun" hidden="1">[1]DIA!#REF!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3" i="1" l="1"/>
  <c r="Z74" i="1"/>
  <c r="Z75" i="1"/>
  <c r="Z66" i="1"/>
  <c r="Z67" i="1"/>
  <c r="Z63" i="1"/>
  <c r="Z64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26" i="1"/>
  <c r="Z28" i="1"/>
  <c r="Z29" i="1"/>
  <c r="Z31" i="1"/>
  <c r="Z32" i="1"/>
  <c r="Z33" i="1"/>
  <c r="Z34" i="1"/>
  <c r="Z35" i="1"/>
  <c r="Z36" i="1"/>
  <c r="Z37" i="1"/>
  <c r="Z38" i="1"/>
  <c r="Z39" i="1"/>
  <c r="Z40" i="1"/>
  <c r="Z15" i="1"/>
  <c r="Z16" i="1"/>
  <c r="Z17" i="1"/>
  <c r="Z19" i="1"/>
  <c r="Z20" i="1"/>
  <c r="Z22" i="1"/>
  <c r="Y74" i="1" l="1"/>
  <c r="Y73" i="1"/>
  <c r="Y75" i="1"/>
  <c r="Y66" i="1"/>
  <c r="Y67" i="1"/>
  <c r="X74" i="1" l="1"/>
  <c r="X75" i="1"/>
  <c r="X73" i="1"/>
  <c r="X67" i="1"/>
  <c r="X66" i="1"/>
  <c r="X64" i="1"/>
  <c r="X63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42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15" i="1"/>
  <c r="X21" i="1"/>
  <c r="X22" i="1"/>
  <c r="T63" i="1"/>
  <c r="Y63" i="1" s="1"/>
  <c r="T64" i="1"/>
  <c r="Y64" i="1" s="1"/>
  <c r="T42" i="1"/>
  <c r="Y42" i="1" s="1"/>
  <c r="T43" i="1"/>
  <c r="Y43" i="1" s="1"/>
  <c r="T44" i="1"/>
  <c r="Y44" i="1" s="1"/>
  <c r="T45" i="1"/>
  <c r="Y45" i="1" s="1"/>
  <c r="T46" i="1"/>
  <c r="Y46" i="1" s="1"/>
  <c r="T47" i="1"/>
  <c r="Y47" i="1" s="1"/>
  <c r="T48" i="1"/>
  <c r="Y48" i="1" s="1"/>
  <c r="T49" i="1"/>
  <c r="Y49" i="1" s="1"/>
  <c r="T50" i="1"/>
  <c r="Y50" i="1" s="1"/>
  <c r="T51" i="1"/>
  <c r="Y51" i="1" s="1"/>
  <c r="T52" i="1"/>
  <c r="Y52" i="1" s="1"/>
  <c r="T53" i="1"/>
  <c r="Y53" i="1" s="1"/>
  <c r="T54" i="1"/>
  <c r="Y54" i="1" s="1"/>
  <c r="T55" i="1"/>
  <c r="Y55" i="1" s="1"/>
  <c r="T26" i="1"/>
  <c r="Y26" i="1" s="1"/>
  <c r="T27" i="1"/>
  <c r="T28" i="1"/>
  <c r="Y28" i="1" s="1"/>
  <c r="T29" i="1"/>
  <c r="Y29" i="1" s="1"/>
  <c r="T30" i="1"/>
  <c r="T31" i="1"/>
  <c r="Y31" i="1" s="1"/>
  <c r="T32" i="1"/>
  <c r="Y32" i="1" s="1"/>
  <c r="T33" i="1"/>
  <c r="Y33" i="1" s="1"/>
  <c r="T34" i="1"/>
  <c r="Y34" i="1" s="1"/>
  <c r="T35" i="1"/>
  <c r="Y35" i="1" s="1"/>
  <c r="T36" i="1"/>
  <c r="Y36" i="1" s="1"/>
  <c r="T37" i="1"/>
  <c r="Y37" i="1" s="1"/>
  <c r="T38" i="1"/>
  <c r="Y38" i="1" s="1"/>
  <c r="T39" i="1"/>
  <c r="Y39" i="1" s="1"/>
  <c r="T40" i="1"/>
  <c r="Y40" i="1" s="1"/>
  <c r="T15" i="1"/>
  <c r="Y15" i="1" s="1"/>
  <c r="T16" i="1"/>
  <c r="Y16" i="1" s="1"/>
  <c r="T17" i="1"/>
  <c r="Y17" i="1" s="1"/>
  <c r="T18" i="1"/>
  <c r="T19" i="1"/>
  <c r="Y19" i="1" s="1"/>
  <c r="T20" i="1"/>
  <c r="Y20" i="1" s="1"/>
  <c r="T21" i="1"/>
  <c r="T22" i="1"/>
  <c r="Y22" i="1" s="1"/>
  <c r="X16" i="1"/>
  <c r="X17" i="1"/>
  <c r="X18" i="1"/>
  <c r="X19" i="1"/>
  <c r="X20" i="1"/>
  <c r="AJ75" i="1" l="1"/>
  <c r="AJ74" i="1"/>
  <c r="AJ73" i="1"/>
  <c r="AJ67" i="1"/>
  <c r="AJ66" i="1"/>
  <c r="AJ64" i="1"/>
</calcChain>
</file>

<file path=xl/comments1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<sst xmlns="http://schemas.openxmlformats.org/spreadsheetml/2006/main" count="266" uniqueCount="103">
  <si>
    <t>INSTITUCIÓN: INSTITUTO TEMAZCALLI</t>
  </si>
  <si>
    <t>INVERSIÓN:</t>
  </si>
  <si>
    <t xml:space="preserve"> MUNICIPIO: SAN LUIS POTOSI </t>
  </si>
  <si>
    <t>FUENTE DE FINANCIAMIENTO:</t>
  </si>
  <si>
    <t>INGRESO PROPIO Y ESTATAL</t>
  </si>
  <si>
    <t>LOCALIDAD: SAN LUIS POTOSI</t>
  </si>
  <si>
    <t>PROGRAMA</t>
  </si>
  <si>
    <t>PROGRAMA SECTORIAL ASISTENCIA SOCIAL 2022-2027</t>
  </si>
  <si>
    <t xml:space="preserve">OBJETIVO   1                                                                                                                   </t>
  </si>
  <si>
    <t>BENEFICIAR A MAS DE UN MILLON DE PERSONAS SUJETAS A LA ASISTENCIA SOCIAL CON PROGRAMAS DE SALUD, ALIMENTACION A NIÑAS Y NIÑOS, APOYOS PARA MUJERES, MADRES SOLTERAS, PERSONAS CON DISCAPACIDAD, ADULTOS MAYORES, JOVENES Y MIGRANTES</t>
  </si>
  <si>
    <t>ESTRATEGIA 1.2</t>
  </si>
  <si>
    <t>CONTRIBUIR AL DESARROLLO INTEGRAL DE NIÑAS, NIÑOS Y ADOLESCENTES ASI COMO LA ATENCION INCLUSIVA A LA POBLACION VULNERABLE</t>
  </si>
  <si>
    <t>ACCION</t>
  </si>
  <si>
    <t>Unidad de Medida</t>
  </si>
  <si>
    <t>TIPO DE SERVICIO</t>
  </si>
  <si>
    <t>META ANUAL 2025</t>
  </si>
  <si>
    <t>AVANCE FISICO DE METAS</t>
  </si>
  <si>
    <t>TOTAL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</si>
  <si>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</si>
  <si>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</si>
  <si>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</si>
  <si>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</si>
  <si>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</si>
  <si>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</si>
  <si>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</si>
  <si>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</si>
  <si>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</si>
  <si>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</si>
  <si>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</si>
  <si>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</si>
  <si>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</si>
  <si>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</si>
  <si>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MENORES DE 12 AÑOS</t>
  </si>
  <si>
    <t>12 A 17 AÑOS</t>
  </si>
  <si>
    <t>18 A 59 AÑOS</t>
  </si>
  <si>
    <t>MAYORES DE 60 AÑOS</t>
  </si>
  <si>
    <t xml:space="preserve">HOM </t>
  </si>
  <si>
    <t>MUJERES</t>
  </si>
  <si>
    <t>HOM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</si>
  <si>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</si>
  <si>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</si>
  <si>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</si>
  <si>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</si>
  <si>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</si>
  <si>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</si>
  <si>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</si>
  <si>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</si>
  <si>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</si>
  <si>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</si>
  <si>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</si>
  <si>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</si>
  <si>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</si>
  <si>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</si>
  <si>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</si>
  <si>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</si>
  <si>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</si>
  <si>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</si>
  <si>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</si>
  <si>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</si>
  <si>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</si>
  <si>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</si>
  <si>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</si>
  <si>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</si>
  <si>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TERAPEUTICA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</si>
  <si>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</si>
  <si>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</si>
  <si>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</si>
  <si>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</si>
  <si>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</si>
  <si>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</si>
  <si>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</si>
  <si>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</si>
  <si>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</si>
  <si>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</si>
  <si>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</si>
  <si>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</si>
  <si>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</si>
  <si>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</si>
  <si>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 xml:space="preserve">OBJETIVO 1                                                                                                                                        </t>
  </si>
  <si>
    <t>ESTRATEGIA 1.4</t>
  </si>
  <si>
    <t xml:space="preserve">MEJORAR Y AMPLIAR LOS PROGRAMAS DE APOYO EN SALUD Y ASISTENCIA SOCIAL EN LAS CUATRO REGIONES DEL ESTADO </t>
  </si>
  <si>
    <t>PLATICAS DE SALUD MENTAL</t>
  </si>
  <si>
    <t>BENEFICIADOS</t>
  </si>
  <si>
    <t>LABORATORIO TOXICOLOGICO</t>
  </si>
  <si>
    <t>MUESTRAS TOXICOLOGICAS</t>
  </si>
  <si>
    <t>OBJETIVO 2</t>
  </si>
  <si>
    <t>FORTALECER LOS PROGRAMAS DE ATENCIÓN E INCLUSIÓN SOCIAL PARA PERSONAS CON DISCAPACIDAD</t>
  </si>
  <si>
    <t>ESTRATEGIA 2.1</t>
  </si>
  <si>
    <t xml:space="preserve">Garantizar la inclusión, facilitar y vigilar que se cumpla con la accesibilidad en estricto respeto a los derechos </t>
  </si>
  <si>
    <t>AUTISMO</t>
  </si>
  <si>
    <t>PRIMERA VEZ</t>
  </si>
  <si>
    <t>SUBSECUENTES</t>
  </si>
  <si>
    <t>TOTAL DE CONSULTAS</t>
  </si>
  <si>
    <r>
      <rPr>
        <b/>
        <sz val="11"/>
        <color theme="5" tint="-0.249977111117893"/>
        <rFont val="Calibri"/>
        <family val="2"/>
        <scheme val="minor"/>
      </rPr>
      <t xml:space="preserve">OBSERVACIONES:  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      El Instituto Temazcalli Prevención y Rehabilitación tiene aprobado según la Ley de Egresos del Estado un presupuesto anual para el ejercicio  correspondientes a Ingresos Propios.</t>
    </r>
  </si>
  <si>
    <t>RENE CONTRERAS FLORES</t>
  </si>
  <si>
    <t>LTS. MARIA YOLANDA RENTERIA CASTRO</t>
  </si>
  <si>
    <t>DIRECTOR DEL INSTITUTO TEMAZCALLI</t>
  </si>
  <si>
    <t>JEFA DEL DEPARTAMENTO DE TRABAJO SOCIAL</t>
  </si>
  <si>
    <t xml:space="preserve"> POA 2026 C/POBLACION VULNERABLE Y METAS 2026</t>
  </si>
  <si>
    <t>MZO</t>
  </si>
  <si>
    <t>ABRIL</t>
  </si>
  <si>
    <t>AGS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</si>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</sst>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9" fillId="0" borderId="19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9" fontId="8" fillId="4" borderId="3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8" fillId="4" borderId="34" xfId="0" applyNumberFormat="1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4" borderId="34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9" fontId="8" fillId="4" borderId="1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3" fillId="0" borderId="3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9" fontId="8" fillId="4" borderId="28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9" fontId="8" fillId="4" borderId="18" xfId="0" applyNumberFormat="1" applyFont="1" applyFill="1" applyBorder="1" applyAlignment="1">
      <alignment horizontal="center"/>
    </xf>
    <xf numFmtId="9" fontId="8" fillId="4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3" fillId="0" borderId="40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5" fillId="6" borderId="41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wrapText="1"/>
    </xf>
    <xf numFmtId="0" fontId="6" fillId="6" borderId="48" xfId="0" applyFont="1" applyFill="1" applyBorder="1"/>
    <xf numFmtId="0" fontId="5" fillId="6" borderId="49" xfId="0" applyFont="1" applyFill="1" applyBorder="1" applyAlignment="1">
      <alignment wrapText="1"/>
    </xf>
    <xf numFmtId="0" fontId="5" fillId="6" borderId="50" xfId="0" applyFont="1" applyFill="1" applyBorder="1" applyAlignment="1">
      <alignment wrapText="1"/>
    </xf>
    <xf numFmtId="0" fontId="9" fillId="0" borderId="34" xfId="0" applyFont="1" applyBorder="1" applyAlignment="1">
      <alignment horizontal="center"/>
    </xf>
    <xf numFmtId="0" fontId="9" fillId="0" borderId="34" xfId="0" applyFont="1" applyBorder="1"/>
    <xf numFmtId="0" fontId="13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9" fontId="8" fillId="4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8" borderId="51" xfId="0" applyFont="1" applyFill="1" applyBorder="1" applyAlignment="1">
      <alignment horizontal="left" vertical="center" wrapText="1"/>
    </xf>
    <xf numFmtId="0" fontId="5" fillId="8" borderId="54" xfId="0" applyFont="1" applyFill="1" applyBorder="1" applyAlignment="1">
      <alignment horizontal="left" vertical="center" wrapText="1"/>
    </xf>
    <xf numFmtId="0" fontId="5" fillId="8" borderId="56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4" borderId="10" xfId="0" applyNumberFormat="1" applyFill="1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4" borderId="0" xfId="0" applyNumberFormat="1" applyFill="1"/>
    <xf numFmtId="9" fontId="5" fillId="0" borderId="28" xfId="1" applyFont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9" fontId="25" fillId="0" borderId="28" xfId="1" applyFont="1" applyBorder="1" applyAlignment="1">
      <alignment horizontal="center"/>
    </xf>
    <xf numFmtId="9" fontId="25" fillId="0" borderId="34" xfId="1" applyFont="1" applyBorder="1" applyAlignment="1">
      <alignment horizontal="center"/>
    </xf>
    <xf numFmtId="9" fontId="5" fillId="0" borderId="28" xfId="1" applyFont="1" applyBorder="1" applyAlignment="1">
      <alignment horizontal="center" vertical="center" wrapText="1"/>
    </xf>
    <xf numFmtId="9" fontId="25" fillId="0" borderId="30" xfId="1" applyFont="1" applyBorder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6" fillId="8" borderId="57" xfId="0" applyFont="1" applyFill="1" applyBorder="1" applyAlignment="1">
      <alignment horizontal="left" vertical="center" shrinkToFit="1"/>
    </xf>
    <xf numFmtId="0" fontId="6" fillId="8" borderId="58" xfId="0" applyFont="1" applyFill="1" applyBorder="1" applyAlignment="1">
      <alignment horizontal="left" vertical="center" shrinkToFit="1"/>
    </xf>
    <xf numFmtId="0" fontId="6" fillId="8" borderId="59" xfId="0" applyFont="1" applyFill="1" applyBorder="1" applyAlignment="1">
      <alignment horizontal="left" vertical="center" shrinkToFit="1"/>
    </xf>
    <xf numFmtId="0" fontId="16" fillId="0" borderId="13" xfId="0" applyFont="1" applyBorder="1" applyAlignment="1">
      <alignment horizontal="center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0" fontId="6" fillId="8" borderId="52" xfId="0" applyFont="1" applyFill="1" applyBorder="1" applyAlignment="1">
      <alignment horizontal="left" vertical="center" shrinkToFit="1"/>
    </xf>
    <xf numFmtId="0" fontId="6" fillId="8" borderId="43" xfId="0" applyFont="1" applyFill="1" applyBorder="1" applyAlignment="1">
      <alignment horizontal="left" vertical="center" shrinkToFit="1"/>
    </xf>
    <xf numFmtId="0" fontId="6" fillId="8" borderId="53" xfId="0" applyFont="1" applyFill="1" applyBorder="1" applyAlignment="1">
      <alignment horizontal="left" vertical="center" shrinkToFit="1"/>
    </xf>
    <xf numFmtId="0" fontId="6" fillId="8" borderId="55" xfId="0" applyFont="1" applyFill="1" applyBorder="1" applyAlignment="1">
      <alignment horizontal="left" vertical="center" shrinkToFit="1"/>
    </xf>
    <xf numFmtId="0" fontId="6" fillId="8" borderId="7" xfId="0" applyFont="1" applyFill="1" applyBorder="1" applyAlignment="1">
      <alignment horizontal="left" vertical="center" shrinkToFit="1"/>
    </xf>
    <xf numFmtId="0" fontId="6" fillId="8" borderId="8" xfId="0" applyFont="1" applyFill="1" applyBorder="1" applyAlignment="1">
      <alignment horizontal="left" vertical="center" shrinkToFi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9" fontId="10" fillId="4" borderId="19" xfId="0" applyNumberFormat="1" applyFont="1" applyFill="1" applyBorder="1" applyAlignment="1">
      <alignment horizontal="center" vertical="center"/>
    </xf>
    <xf numFmtId="9" fontId="10" fillId="4" borderId="23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6" fillId="6" borderId="42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9" fillId="0" borderId="34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/>
    </xf>
    <xf numFmtId="9" fontId="10" fillId="4" borderId="34" xfId="0" applyNumberFormat="1" applyFont="1" applyFill="1" applyBorder="1" applyAlignment="1">
      <alignment horizontal="center"/>
    </xf>
    <xf numFmtId="0" fontId="13" fillId="0" borderId="22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/>
    </xf>
    <xf numFmtId="9" fontId="10" fillId="4" borderId="18" xfId="0" applyNumberFormat="1" applyFont="1" applyFill="1" applyBorder="1" applyAlignment="1">
      <alignment horizontal="center"/>
    </xf>
    <xf numFmtId="0" fontId="10" fillId="0" borderId="2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82"/>
  <sheetViews>
    <sheetView tabSelected="1" topLeftCell="C1" zoomScale="75" zoomScaleNormal="75" zoomScaleSheetLayoutView="75" workbookViewId="0">
      <selection activeCell="Y73" sqref="Y73:Z75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19" hidden="1" customWidth="1"/>
    <col min="23" max="23" width="7.7109375" style="119" hidden="1" customWidth="1"/>
    <col min="24" max="35" width="8.7109375" customWidth="1"/>
    <col min="36" max="36" width="10.28515625" customWidth="1"/>
    <col min="37" max="37" width="11.42578125" hidden="1" customWidth="1"/>
  </cols>
  <sheetData>
    <row r="1" spans="3:37" ht="15" customHeight="1" x14ac:dyDescent="0.25"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4"/>
    </row>
    <row r="2" spans="3:37" ht="45.75" customHeight="1" x14ac:dyDescent="0.25">
      <c r="C2" s="205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7"/>
    </row>
    <row r="3" spans="3:37" ht="20.100000000000001" customHeight="1" thickBot="1" x14ac:dyDescent="0.3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2"/>
      <c r="Y3" s="2"/>
      <c r="Z3" s="2" t="s">
        <v>1</v>
      </c>
      <c r="AA3" s="2"/>
      <c r="AB3" s="208"/>
      <c r="AC3" s="206"/>
      <c r="AD3" s="206"/>
      <c r="AE3" s="206"/>
      <c r="AF3" s="206"/>
      <c r="AG3" s="206"/>
      <c r="AH3" s="206"/>
      <c r="AI3" s="206"/>
      <c r="AJ3" s="207"/>
    </row>
    <row r="4" spans="3:37" ht="20.100000000000001" customHeight="1" thickBot="1" x14ac:dyDescent="0.3">
      <c r="C4" s="1" t="s">
        <v>2</v>
      </c>
      <c r="D4" s="4"/>
      <c r="E4" s="206" t="s">
        <v>98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3"/>
      <c r="V4" s="3"/>
      <c r="W4" s="3"/>
      <c r="X4" s="2"/>
      <c r="Y4" s="2"/>
      <c r="Z4" s="2" t="s">
        <v>3</v>
      </c>
      <c r="AA4" s="2"/>
      <c r="AB4" s="2"/>
      <c r="AC4" s="209" t="s">
        <v>4</v>
      </c>
      <c r="AD4" s="210"/>
      <c r="AE4" s="210"/>
      <c r="AF4" s="210"/>
      <c r="AG4" s="210"/>
      <c r="AH4" s="210"/>
      <c r="AI4" s="210"/>
      <c r="AJ4" s="211"/>
    </row>
    <row r="5" spans="3:37" ht="20.100000000000001" customHeight="1" thickBot="1" x14ac:dyDescent="0.3">
      <c r="C5" s="5" t="s">
        <v>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7"/>
      <c r="V5" s="7"/>
      <c r="W5" s="7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8"/>
    </row>
    <row r="6" spans="3:37" ht="32.25" customHeight="1" thickBot="1" x14ac:dyDescent="0.3">
      <c r="C6" s="212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4"/>
    </row>
    <row r="7" spans="3:37" ht="15" customHeight="1" thickBot="1" x14ac:dyDescent="0.3">
      <c r="C7" s="9" t="s">
        <v>6</v>
      </c>
      <c r="D7" s="215" t="s">
        <v>7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6"/>
      <c r="AK7" s="10"/>
    </row>
    <row r="8" spans="3:37" ht="29.25" customHeight="1" thickBot="1" x14ac:dyDescent="0.3">
      <c r="C8" s="11" t="s">
        <v>8</v>
      </c>
      <c r="D8" s="217" t="s">
        <v>9</v>
      </c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9"/>
      <c r="AK8" s="10"/>
    </row>
    <row r="9" spans="3:37" ht="29.25" customHeight="1" thickBot="1" x14ac:dyDescent="0.3">
      <c r="C9" s="11" t="s">
        <v>10</v>
      </c>
      <c r="D9" s="217" t="s">
        <v>11</v>
      </c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9"/>
      <c r="AK9" s="10"/>
    </row>
    <row r="10" spans="3:37" ht="29.25" customHeight="1" thickBot="1" x14ac:dyDescent="0.3">
      <c r="C10" s="11"/>
      <c r="D10" s="217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9"/>
      <c r="AK10" s="10"/>
    </row>
    <row r="11" spans="3:37" ht="15" customHeight="1" x14ac:dyDescent="0.25">
      <c r="C11" s="194" t="s">
        <v>12</v>
      </c>
      <c r="D11" s="195" t="s">
        <v>13</v>
      </c>
      <c r="E11" s="196" t="s">
        <v>14</v>
      </c>
      <c r="F11" s="196"/>
      <c r="G11" s="197" t="s">
        <v>15</v>
      </c>
      <c r="H11" s="198" t="s">
        <v>16</v>
      </c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2"/>
      <c r="V11" s="192"/>
      <c r="W11" s="192"/>
      <c r="X11" s="12"/>
      <c r="Y11" s="12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93" t="s">
        <v>17</v>
      </c>
    </row>
    <row r="12" spans="3:37" ht="15" customHeight="1" x14ac:dyDescent="0.25">
      <c r="C12" s="181"/>
      <c r="D12" s="183"/>
      <c r="E12" s="169" t="s">
        <v>18</v>
      </c>
      <c r="F12" s="169" t="s">
        <v>19</v>
      </c>
      <c r="G12" s="185"/>
      <c r="H12" s="169" t="s">
        <v>20</v>
      </c>
      <c r="I12" s="169" t="s">
        <v>21</v>
      </c>
      <c r="J12" s="169" t="s">
        <v>22</v>
      </c>
      <c r="K12" s="169" t="s">
        <v>23</v>
      </c>
      <c r="L12" s="169" t="s">
        <v>24</v>
      </c>
      <c r="M12" s="169" t="s">
        <v>25</v>
      </c>
      <c r="N12" s="169" t="s">
        <v>26</v>
      </c>
      <c r="O12" s="169" t="s">
        <v>27</v>
      </c>
      <c r="P12" s="171" t="s">
        <v>28</v>
      </c>
      <c r="Q12" s="169" t="s">
        <v>29</v>
      </c>
      <c r="R12" s="169" t="s">
        <v>30</v>
      </c>
      <c r="S12" s="169" t="s">
        <v>31</v>
      </c>
      <c r="T12" s="173" t="s">
        <v>17</v>
      </c>
      <c r="U12" s="169" t="s">
        <v>30</v>
      </c>
      <c r="V12" s="169" t="s">
        <v>31</v>
      </c>
      <c r="W12" s="163" t="s">
        <v>17</v>
      </c>
      <c r="X12" s="165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166"/>
      <c r="AJ12" s="190"/>
    </row>
    <row r="13" spans="3:37" ht="15" customHeight="1" thickBot="1" x14ac:dyDescent="0.3">
      <c r="C13" s="182"/>
      <c r="D13" s="183"/>
      <c r="E13" s="170"/>
      <c r="F13" s="170"/>
      <c r="G13" s="185"/>
      <c r="H13" s="170"/>
      <c r="I13" s="170"/>
      <c r="J13" s="170"/>
      <c r="K13" s="170"/>
      <c r="L13" s="170"/>
      <c r="M13" s="170"/>
      <c r="N13" s="170"/>
      <c r="O13" s="170"/>
      <c r="P13" s="172"/>
      <c r="Q13" s="170"/>
      <c r="R13" s="170"/>
      <c r="S13" s="170"/>
      <c r="T13" s="174"/>
      <c r="U13" s="170"/>
      <c r="V13" s="170"/>
      <c r="W13" s="164"/>
      <c r="X13" s="14" t="s">
        <v>20</v>
      </c>
      <c r="Y13" s="14" t="s">
        <v>21</v>
      </c>
      <c r="Z13" s="14" t="s">
        <v>99</v>
      </c>
      <c r="AA13" s="14" t="s">
        <v>100</v>
      </c>
      <c r="AB13" s="14" t="s">
        <v>24</v>
      </c>
      <c r="AC13" s="14" t="s">
        <v>25</v>
      </c>
      <c r="AD13" s="14" t="s">
        <v>26</v>
      </c>
      <c r="AE13" s="14" t="s">
        <v>101</v>
      </c>
      <c r="AF13" s="14" t="s">
        <v>28</v>
      </c>
      <c r="AG13" s="14" t="s">
        <v>29</v>
      </c>
      <c r="AH13" s="14" t="s">
        <v>30</v>
      </c>
      <c r="AI13" s="14" t="s">
        <v>31</v>
      </c>
      <c r="AJ13" s="190"/>
    </row>
    <row r="14" spans="3:37" ht="15" customHeight="1" thickBot="1" x14ac:dyDescent="0.3">
      <c r="C14" s="158" t="s">
        <v>39</v>
      </c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60"/>
      <c r="AK14" s="15"/>
    </row>
    <row r="15" spans="3:37" ht="15" customHeight="1" thickBot="1" x14ac:dyDescent="0.3">
      <c r="C15" s="199" t="s">
        <v>40</v>
      </c>
      <c r="D15" s="16" t="s">
        <v>41</v>
      </c>
      <c r="E15" s="17" t="s">
        <v>42</v>
      </c>
      <c r="F15" s="18"/>
      <c r="G15" s="87">
        <v>2025</v>
      </c>
      <c r="H15" s="88">
        <v>152</v>
      </c>
      <c r="I15" s="88">
        <v>267</v>
      </c>
      <c r="J15" s="88">
        <v>339</v>
      </c>
      <c r="K15" s="18"/>
      <c r="L15" s="18"/>
      <c r="M15" s="18"/>
      <c r="N15" s="18"/>
      <c r="O15" s="18"/>
      <c r="P15" s="18"/>
      <c r="Q15" s="18"/>
      <c r="R15" s="18"/>
      <c r="S15" s="18"/>
      <c r="T15" s="130">
        <f t="shared" ref="T15:T22" si="0">SUM(H15:S15)</f>
        <v>758</v>
      </c>
      <c r="U15" s="18"/>
      <c r="V15" s="18"/>
      <c r="W15" s="18"/>
      <c r="X15" s="120">
        <f>SUM(H15:S15)/$G15</f>
        <v>0.37432098765432098</v>
      </c>
      <c r="Y15" s="120">
        <f>SUM(I15:T15)/$G15</f>
        <v>0.67358024691358021</v>
      </c>
      <c r="Z15" s="120">
        <f>SUM(J15:U15)/$G15</f>
        <v>0.54172839506172843</v>
      </c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20"/>
    </row>
    <row r="16" spans="3:37" ht="15" customHeight="1" thickBot="1" x14ac:dyDescent="0.3">
      <c r="C16" s="200"/>
      <c r="D16" s="21" t="s">
        <v>43</v>
      </c>
      <c r="E16" s="22" t="s">
        <v>42</v>
      </c>
      <c r="F16" s="22"/>
      <c r="G16" s="23">
        <v>1350</v>
      </c>
      <c r="H16" s="24">
        <v>338</v>
      </c>
      <c r="I16" s="136">
        <v>144</v>
      </c>
      <c r="J16" s="24">
        <v>193</v>
      </c>
      <c r="K16" s="24"/>
      <c r="L16" s="24"/>
      <c r="M16" s="24"/>
      <c r="N16" s="24"/>
      <c r="O16" s="24"/>
      <c r="P16" s="24"/>
      <c r="Q16" s="24"/>
      <c r="R16" s="24"/>
      <c r="S16" s="24"/>
      <c r="T16" s="124">
        <f t="shared" si="0"/>
        <v>675</v>
      </c>
      <c r="U16" s="25"/>
      <c r="V16" s="25"/>
      <c r="W16" s="25"/>
      <c r="X16" s="120">
        <f t="shared" ref="X16:Z22" si="1">SUM(H16:S16)/$G16</f>
        <v>0.5</v>
      </c>
      <c r="Y16" s="120">
        <f t="shared" si="1"/>
        <v>0.74962962962962965</v>
      </c>
      <c r="Z16" s="120">
        <f t="shared" si="1"/>
        <v>0.64296296296296296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6"/>
      <c r="AK16" s="20"/>
    </row>
    <row r="17" spans="3:37" ht="15" customHeight="1" thickBot="1" x14ac:dyDescent="0.3">
      <c r="C17" s="27" t="s">
        <v>44</v>
      </c>
      <c r="D17" s="28" t="s">
        <v>45</v>
      </c>
      <c r="E17" s="29" t="s">
        <v>42</v>
      </c>
      <c r="F17" s="29"/>
      <c r="G17" s="30">
        <v>480</v>
      </c>
      <c r="H17" s="31">
        <v>44</v>
      </c>
      <c r="I17" s="137">
        <v>29</v>
      </c>
      <c r="J17" s="31">
        <v>52</v>
      </c>
      <c r="K17" s="31"/>
      <c r="L17" s="31"/>
      <c r="M17" s="31"/>
      <c r="N17" s="31"/>
      <c r="O17" s="31"/>
      <c r="P17" s="31"/>
      <c r="Q17" s="31"/>
      <c r="R17" s="31"/>
      <c r="S17" s="31"/>
      <c r="T17" s="121">
        <f t="shared" si="0"/>
        <v>125</v>
      </c>
      <c r="U17" s="33"/>
      <c r="V17" s="33"/>
      <c r="W17" s="33"/>
      <c r="X17" s="120">
        <f t="shared" si="1"/>
        <v>0.26041666666666669</v>
      </c>
      <c r="Y17" s="120">
        <f t="shared" si="1"/>
        <v>0.42916666666666664</v>
      </c>
      <c r="Z17" s="120">
        <f t="shared" si="1"/>
        <v>0.36875000000000002</v>
      </c>
      <c r="AA17" s="31"/>
      <c r="AB17" s="31"/>
      <c r="AC17" s="31"/>
      <c r="AD17" s="31"/>
      <c r="AE17" s="31"/>
      <c r="AF17" s="31"/>
      <c r="AG17" s="31"/>
      <c r="AH17" s="31"/>
      <c r="AI17" s="31"/>
      <c r="AJ17" s="34"/>
      <c r="AK17" s="10"/>
    </row>
    <row r="18" spans="3:37" ht="15" customHeight="1" thickBot="1" x14ac:dyDescent="0.3">
      <c r="C18" s="39" t="s">
        <v>46</v>
      </c>
      <c r="D18" s="40" t="s">
        <v>41</v>
      </c>
      <c r="E18" s="41"/>
      <c r="F18" s="41" t="s">
        <v>42</v>
      </c>
      <c r="G18" s="42">
        <v>2340</v>
      </c>
      <c r="H18" s="43">
        <v>275</v>
      </c>
      <c r="I18" s="138">
        <v>197</v>
      </c>
      <c r="J18" s="43">
        <v>212</v>
      </c>
      <c r="K18" s="43"/>
      <c r="L18" s="43"/>
      <c r="M18" s="43"/>
      <c r="N18" s="43"/>
      <c r="O18" s="43"/>
      <c r="P18" s="43"/>
      <c r="Q18" s="43"/>
      <c r="R18" s="43"/>
      <c r="S18" s="43"/>
      <c r="T18" s="124">
        <f t="shared" si="0"/>
        <v>684</v>
      </c>
      <c r="U18" s="33"/>
      <c r="V18" s="33"/>
      <c r="W18" s="44"/>
      <c r="X18" s="120">
        <f t="shared" si="1"/>
        <v>0.29230769230769232</v>
      </c>
      <c r="Y18" s="120">
        <v>0.2</v>
      </c>
      <c r="Z18" s="120">
        <v>1.2</v>
      </c>
      <c r="AA18" s="31"/>
      <c r="AB18" s="31"/>
      <c r="AC18" s="31"/>
      <c r="AD18" s="31"/>
      <c r="AE18" s="31"/>
      <c r="AF18" s="31"/>
      <c r="AG18" s="31"/>
      <c r="AH18" s="31"/>
      <c r="AI18" s="31"/>
      <c r="AJ18" s="45"/>
      <c r="AK18" s="10"/>
    </row>
    <row r="19" spans="3:37" ht="15" customHeight="1" thickBot="1" x14ac:dyDescent="0.3">
      <c r="C19" s="46" t="s">
        <v>47</v>
      </c>
      <c r="D19" s="47" t="s">
        <v>43</v>
      </c>
      <c r="E19" s="48" t="s">
        <v>42</v>
      </c>
      <c r="F19" s="48"/>
      <c r="G19" s="49">
        <v>6000</v>
      </c>
      <c r="H19" s="50">
        <v>595</v>
      </c>
      <c r="I19" s="139">
        <v>509</v>
      </c>
      <c r="J19" s="50">
        <v>623</v>
      </c>
      <c r="K19" s="50"/>
      <c r="L19" s="50"/>
      <c r="M19" s="50"/>
      <c r="N19" s="50"/>
      <c r="O19" s="50"/>
      <c r="P19" s="50"/>
      <c r="Q19" s="50"/>
      <c r="R19" s="50"/>
      <c r="S19" s="50"/>
      <c r="T19" s="128">
        <f t="shared" si="0"/>
        <v>1727</v>
      </c>
      <c r="U19" s="51"/>
      <c r="V19" s="51"/>
      <c r="W19" s="51"/>
      <c r="X19" s="120">
        <f t="shared" si="1"/>
        <v>0.28783333333333333</v>
      </c>
      <c r="Y19" s="120">
        <f t="shared" si="1"/>
        <v>0.47649999999999998</v>
      </c>
      <c r="Z19" s="120">
        <f t="shared" si="1"/>
        <v>0.39166666666666666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3"/>
      <c r="AK19" s="10"/>
    </row>
    <row r="20" spans="3:37" ht="15" customHeight="1" thickBot="1" x14ac:dyDescent="0.3">
      <c r="C20" s="54" t="s">
        <v>48</v>
      </c>
      <c r="D20" s="16" t="s">
        <v>45</v>
      </c>
      <c r="E20" s="55" t="s">
        <v>42</v>
      </c>
      <c r="F20" s="55"/>
      <c r="G20" s="56">
        <v>15</v>
      </c>
      <c r="H20" s="57">
        <v>4</v>
      </c>
      <c r="I20" s="140">
        <v>2</v>
      </c>
      <c r="J20" s="57">
        <v>1</v>
      </c>
      <c r="K20" s="57"/>
      <c r="L20" s="57"/>
      <c r="M20" s="57"/>
      <c r="N20" s="57"/>
      <c r="O20" s="57"/>
      <c r="P20" s="57"/>
      <c r="Q20" s="57"/>
      <c r="R20" s="57"/>
      <c r="S20" s="57"/>
      <c r="T20" s="126">
        <f t="shared" si="0"/>
        <v>7</v>
      </c>
      <c r="U20" s="58"/>
      <c r="V20" s="58"/>
      <c r="W20" s="58"/>
      <c r="X20" s="120">
        <f t="shared" si="1"/>
        <v>0.46666666666666667</v>
      </c>
      <c r="Y20" s="120">
        <f t="shared" si="1"/>
        <v>0.66666666666666663</v>
      </c>
      <c r="Z20" s="120">
        <f t="shared" si="1"/>
        <v>0.53333333333333333</v>
      </c>
      <c r="AA20" s="57"/>
      <c r="AB20" s="57"/>
      <c r="AC20" s="57"/>
      <c r="AD20" s="57"/>
      <c r="AE20" s="57"/>
      <c r="AF20" s="57"/>
      <c r="AG20" s="57"/>
      <c r="AH20" s="57"/>
      <c r="AI20" s="57"/>
      <c r="AJ20" s="59"/>
      <c r="AK20" s="10"/>
    </row>
    <row r="21" spans="3:37" ht="15" customHeight="1" thickBot="1" x14ac:dyDescent="0.3">
      <c r="C21" s="39" t="s">
        <v>49</v>
      </c>
      <c r="D21" s="40" t="s">
        <v>41</v>
      </c>
      <c r="E21" s="41"/>
      <c r="F21" s="41" t="s">
        <v>42</v>
      </c>
      <c r="G21" s="42">
        <v>480</v>
      </c>
      <c r="H21" s="43">
        <v>32</v>
      </c>
      <c r="I21" s="138">
        <v>37</v>
      </c>
      <c r="J21" s="43">
        <v>35</v>
      </c>
      <c r="K21" s="43"/>
      <c r="L21" s="43"/>
      <c r="M21" s="43"/>
      <c r="N21" s="43"/>
      <c r="O21" s="43"/>
      <c r="P21" s="43"/>
      <c r="Q21" s="43"/>
      <c r="R21" s="43"/>
      <c r="S21" s="43"/>
      <c r="T21" s="127">
        <f t="shared" si="0"/>
        <v>104</v>
      </c>
      <c r="U21" s="60"/>
      <c r="V21" s="60"/>
      <c r="W21" s="61"/>
      <c r="X21" s="120">
        <f t="shared" si="1"/>
        <v>0.21666666666666667</v>
      </c>
      <c r="Y21" s="120">
        <v>0.14000000000000001</v>
      </c>
      <c r="Z21" s="120">
        <v>1.1399999999999999</v>
      </c>
      <c r="AA21" s="62"/>
      <c r="AB21" s="62"/>
      <c r="AC21" s="62"/>
      <c r="AD21" s="62"/>
      <c r="AE21" s="62"/>
      <c r="AF21" s="62"/>
      <c r="AG21" s="62"/>
      <c r="AH21" s="62"/>
      <c r="AI21" s="62"/>
      <c r="AJ21" s="45"/>
      <c r="AK21" s="10"/>
    </row>
    <row r="22" spans="3:37" ht="15" customHeight="1" thickBot="1" x14ac:dyDescent="0.3">
      <c r="C22" s="39" t="s">
        <v>50</v>
      </c>
      <c r="D22" s="40" t="s">
        <v>43</v>
      </c>
      <c r="E22" s="41" t="s">
        <v>42</v>
      </c>
      <c r="F22" s="41"/>
      <c r="G22" s="42">
        <v>900</v>
      </c>
      <c r="H22" s="62">
        <v>73</v>
      </c>
      <c r="I22" s="141">
        <v>73</v>
      </c>
      <c r="J22" s="62">
        <v>82</v>
      </c>
      <c r="K22" s="62"/>
      <c r="L22" s="62"/>
      <c r="M22" s="62"/>
      <c r="N22" s="62"/>
      <c r="O22" s="62"/>
      <c r="P22" s="62"/>
      <c r="Q22" s="62"/>
      <c r="R22" s="62"/>
      <c r="S22" s="62"/>
      <c r="T22" s="125">
        <f t="shared" si="0"/>
        <v>228</v>
      </c>
      <c r="U22" s="60"/>
      <c r="V22" s="60"/>
      <c r="W22" s="60"/>
      <c r="X22" s="120">
        <f t="shared" si="1"/>
        <v>0.25333333333333335</v>
      </c>
      <c r="Y22" s="120">
        <f t="shared" si="1"/>
        <v>0.42555555555555558</v>
      </c>
      <c r="Z22" s="120">
        <f t="shared" si="1"/>
        <v>0.34444444444444444</v>
      </c>
      <c r="AA22" s="31"/>
      <c r="AB22" s="31"/>
      <c r="AC22" s="31"/>
      <c r="AD22" s="31"/>
      <c r="AE22" s="31"/>
      <c r="AF22" s="31"/>
      <c r="AG22" s="31"/>
      <c r="AH22" s="31"/>
      <c r="AI22" s="31"/>
      <c r="AJ22" s="45"/>
      <c r="AK22" s="10"/>
    </row>
    <row r="23" spans="3:37" ht="15" customHeight="1" x14ac:dyDescent="0.25">
      <c r="C23" s="194" t="s">
        <v>12</v>
      </c>
      <c r="D23" s="195" t="s">
        <v>13</v>
      </c>
      <c r="E23" s="196" t="s">
        <v>14</v>
      </c>
      <c r="F23" s="196"/>
      <c r="G23" s="197" t="s">
        <v>15</v>
      </c>
      <c r="H23" s="198" t="s">
        <v>16</v>
      </c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2"/>
      <c r="V23" s="192"/>
      <c r="W23" s="192"/>
      <c r="X23" s="12"/>
      <c r="Y23" s="12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93" t="s">
        <v>17</v>
      </c>
      <c r="AK23" s="10"/>
    </row>
    <row r="24" spans="3:37" ht="15" customHeight="1" x14ac:dyDescent="0.25">
      <c r="C24" s="181"/>
      <c r="D24" s="183"/>
      <c r="E24" s="169" t="s">
        <v>18</v>
      </c>
      <c r="F24" s="169" t="s">
        <v>19</v>
      </c>
      <c r="G24" s="185"/>
      <c r="H24" s="169" t="s">
        <v>20</v>
      </c>
      <c r="I24" s="169" t="s">
        <v>21</v>
      </c>
      <c r="J24" s="169" t="s">
        <v>22</v>
      </c>
      <c r="K24" s="169" t="s">
        <v>23</v>
      </c>
      <c r="L24" s="169" t="s">
        <v>24</v>
      </c>
      <c r="M24" s="169" t="s">
        <v>25</v>
      </c>
      <c r="N24" s="169" t="s">
        <v>26</v>
      </c>
      <c r="O24" s="169" t="s">
        <v>27</v>
      </c>
      <c r="P24" s="171" t="s">
        <v>28</v>
      </c>
      <c r="Q24" s="169" t="s">
        <v>29</v>
      </c>
      <c r="R24" s="169" t="s">
        <v>30</v>
      </c>
      <c r="S24" s="169" t="s">
        <v>31</v>
      </c>
      <c r="T24" s="173" t="s">
        <v>17</v>
      </c>
      <c r="U24" s="169" t="s">
        <v>30</v>
      </c>
      <c r="V24" s="169" t="s">
        <v>31</v>
      </c>
      <c r="W24" s="163" t="s">
        <v>17</v>
      </c>
      <c r="X24" s="165" t="s">
        <v>32</v>
      </c>
      <c r="Y24" s="166"/>
      <c r="Z24" s="165" t="s">
        <v>33</v>
      </c>
      <c r="AA24" s="166"/>
      <c r="AB24" s="167" t="s">
        <v>34</v>
      </c>
      <c r="AC24" s="168"/>
      <c r="AD24" s="167" t="s">
        <v>35</v>
      </c>
      <c r="AE24" s="191"/>
      <c r="AF24" s="191"/>
      <c r="AG24" s="191"/>
      <c r="AH24" s="191"/>
      <c r="AI24" s="168"/>
      <c r="AJ24" s="190"/>
      <c r="AK24" s="10"/>
    </row>
    <row r="25" spans="3:37" ht="15" customHeight="1" thickBot="1" x14ac:dyDescent="0.3">
      <c r="C25" s="182"/>
      <c r="D25" s="183"/>
      <c r="E25" s="170"/>
      <c r="F25" s="170"/>
      <c r="G25" s="185"/>
      <c r="H25" s="170"/>
      <c r="I25" s="170"/>
      <c r="J25" s="170"/>
      <c r="K25" s="170"/>
      <c r="L25" s="170"/>
      <c r="M25" s="170"/>
      <c r="N25" s="170"/>
      <c r="O25" s="170"/>
      <c r="P25" s="172"/>
      <c r="Q25" s="170"/>
      <c r="R25" s="170"/>
      <c r="S25" s="170"/>
      <c r="T25" s="174"/>
      <c r="U25" s="170"/>
      <c r="V25" s="170"/>
      <c r="W25" s="164"/>
      <c r="X25" s="14" t="s">
        <v>36</v>
      </c>
      <c r="Y25" s="14" t="s">
        <v>37</v>
      </c>
      <c r="Z25" s="14" t="s">
        <v>36</v>
      </c>
      <c r="AA25" s="14" t="s">
        <v>37</v>
      </c>
      <c r="AB25" s="14" t="s">
        <v>36</v>
      </c>
      <c r="AC25" s="14" t="s">
        <v>37</v>
      </c>
      <c r="AD25" s="14" t="s">
        <v>38</v>
      </c>
      <c r="AE25" s="14"/>
      <c r="AF25" s="14"/>
      <c r="AG25" s="14"/>
      <c r="AH25" s="14"/>
      <c r="AI25" s="14" t="s">
        <v>37</v>
      </c>
      <c r="AJ25" s="190"/>
      <c r="AK25" s="10"/>
    </row>
    <row r="26" spans="3:37" ht="15" customHeight="1" thickBot="1" x14ac:dyDescent="0.3">
      <c r="C26" s="54" t="s">
        <v>51</v>
      </c>
      <c r="D26" s="16" t="s">
        <v>45</v>
      </c>
      <c r="E26" s="55" t="s">
        <v>42</v>
      </c>
      <c r="F26" s="55"/>
      <c r="G26" s="56">
        <v>20</v>
      </c>
      <c r="H26" s="57">
        <v>2</v>
      </c>
      <c r="I26" s="57">
        <v>0</v>
      </c>
      <c r="J26" s="57">
        <v>3</v>
      </c>
      <c r="K26" s="57"/>
      <c r="L26" s="57"/>
      <c r="M26" s="57"/>
      <c r="N26" s="57"/>
      <c r="O26" s="57"/>
      <c r="P26" s="57"/>
      <c r="Q26" s="57"/>
      <c r="R26" s="57"/>
      <c r="S26" s="57"/>
      <c r="T26" s="63">
        <f t="shared" ref="T26:T40" si="2">SUM(H26:S26)</f>
        <v>5</v>
      </c>
      <c r="U26" s="58"/>
      <c r="V26" s="58"/>
      <c r="W26" s="58"/>
      <c r="X26" s="131">
        <f>SUM(H26:S26)/$G26</f>
        <v>0.25</v>
      </c>
      <c r="Y26" s="131">
        <f>SUM(I26:T26)/$G26</f>
        <v>0.4</v>
      </c>
      <c r="Z26" s="131">
        <f>SUM(J26:U26)/$G26</f>
        <v>0.4</v>
      </c>
      <c r="AA26" s="57"/>
      <c r="AB26" s="57"/>
      <c r="AC26" s="57"/>
      <c r="AD26" s="57"/>
      <c r="AE26" s="57"/>
      <c r="AF26" s="57"/>
      <c r="AG26" s="57"/>
      <c r="AH26" s="57"/>
      <c r="AI26" s="57"/>
      <c r="AJ26" s="59"/>
      <c r="AK26" s="10"/>
    </row>
    <row r="27" spans="3:37" ht="15" customHeight="1" thickBot="1" x14ac:dyDescent="0.3">
      <c r="C27" s="39" t="s">
        <v>52</v>
      </c>
      <c r="D27" s="40" t="s">
        <v>41</v>
      </c>
      <c r="E27" s="41"/>
      <c r="F27" s="41" t="s">
        <v>42</v>
      </c>
      <c r="G27" s="42">
        <v>420</v>
      </c>
      <c r="H27" s="43">
        <v>33</v>
      </c>
      <c r="I27" s="138">
        <v>25</v>
      </c>
      <c r="J27" s="43">
        <v>25</v>
      </c>
      <c r="K27" s="43"/>
      <c r="L27" s="43"/>
      <c r="M27" s="43"/>
      <c r="N27" s="43"/>
      <c r="O27" s="43"/>
      <c r="P27" s="43"/>
      <c r="Q27" s="43"/>
      <c r="R27" s="43"/>
      <c r="S27" s="43"/>
      <c r="T27" s="42">
        <f t="shared" si="2"/>
        <v>83</v>
      </c>
      <c r="U27" s="60"/>
      <c r="V27" s="60"/>
      <c r="W27" s="61"/>
      <c r="X27" s="131">
        <f t="shared" ref="X27:Z40" si="3">SUM(H27:S27)/$G27</f>
        <v>0.19761904761904761</v>
      </c>
      <c r="Y27" s="131">
        <v>0.14000000000000001</v>
      </c>
      <c r="Z27" s="131">
        <v>1.1399999999999999</v>
      </c>
      <c r="AA27" s="62"/>
      <c r="AB27" s="62"/>
      <c r="AC27" s="62"/>
      <c r="AD27" s="62"/>
      <c r="AE27" s="62"/>
      <c r="AF27" s="62"/>
      <c r="AG27" s="62"/>
      <c r="AH27" s="62"/>
      <c r="AI27" s="62"/>
      <c r="AJ27" s="45"/>
      <c r="AK27" s="10"/>
    </row>
    <row r="28" spans="3:37" ht="15" customHeight="1" thickBot="1" x14ac:dyDescent="0.3">
      <c r="C28" s="39" t="s">
        <v>53</v>
      </c>
      <c r="D28" s="40" t="s">
        <v>43</v>
      </c>
      <c r="E28" s="41" t="s">
        <v>42</v>
      </c>
      <c r="F28" s="41"/>
      <c r="G28" s="42">
        <v>1350</v>
      </c>
      <c r="H28" s="62">
        <v>102</v>
      </c>
      <c r="I28" s="141">
        <v>75</v>
      </c>
      <c r="J28" s="62">
        <v>81</v>
      </c>
      <c r="K28" s="62"/>
      <c r="L28" s="62"/>
      <c r="M28" s="62"/>
      <c r="N28" s="62"/>
      <c r="O28" s="62"/>
      <c r="P28" s="62"/>
      <c r="Q28" s="62"/>
      <c r="R28" s="62"/>
      <c r="S28" s="62"/>
      <c r="T28" s="125">
        <f t="shared" si="2"/>
        <v>258</v>
      </c>
      <c r="U28" s="60"/>
      <c r="V28" s="60"/>
      <c r="W28" s="60"/>
      <c r="X28" s="131">
        <f t="shared" si="3"/>
        <v>0.19111111111111112</v>
      </c>
      <c r="Y28" s="131">
        <f t="shared" si="3"/>
        <v>0.30666666666666664</v>
      </c>
      <c r="Z28" s="131">
        <f t="shared" si="3"/>
        <v>0.25111111111111112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45"/>
      <c r="AK28" s="10"/>
    </row>
    <row r="29" spans="3:37" ht="15" customHeight="1" thickBot="1" x14ac:dyDescent="0.3">
      <c r="C29" s="54" t="s">
        <v>54</v>
      </c>
      <c r="D29" s="16" t="s">
        <v>45</v>
      </c>
      <c r="E29" s="55" t="s">
        <v>42</v>
      </c>
      <c r="F29" s="55"/>
      <c r="G29" s="56">
        <v>12</v>
      </c>
      <c r="H29" s="57">
        <v>0</v>
      </c>
      <c r="I29" s="140">
        <v>0</v>
      </c>
      <c r="J29" s="57">
        <v>0</v>
      </c>
      <c r="K29" s="57"/>
      <c r="L29" s="57"/>
      <c r="M29" s="57"/>
      <c r="N29" s="57"/>
      <c r="O29" s="57"/>
      <c r="P29" s="57"/>
      <c r="Q29" s="57"/>
      <c r="R29" s="57"/>
      <c r="S29" s="57"/>
      <c r="T29" s="126">
        <f t="shared" si="2"/>
        <v>0</v>
      </c>
      <c r="U29" s="58"/>
      <c r="V29" s="58"/>
      <c r="W29" s="58"/>
      <c r="X29" s="131">
        <f t="shared" si="3"/>
        <v>0</v>
      </c>
      <c r="Y29" s="131">
        <f t="shared" si="3"/>
        <v>0</v>
      </c>
      <c r="Z29" s="131">
        <f t="shared" si="3"/>
        <v>0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9"/>
      <c r="AK29" s="10"/>
    </row>
    <row r="30" spans="3:37" ht="15" customHeight="1" thickBot="1" x14ac:dyDescent="0.3">
      <c r="C30" s="39" t="s">
        <v>55</v>
      </c>
      <c r="D30" s="40" t="s">
        <v>41</v>
      </c>
      <c r="E30" s="41"/>
      <c r="F30" s="41" t="s">
        <v>42</v>
      </c>
      <c r="G30" s="42">
        <v>360</v>
      </c>
      <c r="H30" s="43">
        <v>19</v>
      </c>
      <c r="I30" s="138">
        <v>13</v>
      </c>
      <c r="J30" s="43">
        <v>15</v>
      </c>
      <c r="K30" s="43"/>
      <c r="L30" s="43"/>
      <c r="M30" s="43"/>
      <c r="N30" s="43"/>
      <c r="O30" s="43"/>
      <c r="P30" s="43"/>
      <c r="Q30" s="43"/>
      <c r="R30" s="43"/>
      <c r="S30" s="43"/>
      <c r="T30" s="127">
        <f t="shared" si="2"/>
        <v>47</v>
      </c>
      <c r="U30" s="60"/>
      <c r="V30" s="60"/>
      <c r="W30" s="61"/>
      <c r="X30" s="131">
        <f t="shared" si="3"/>
        <v>0.13055555555555556</v>
      </c>
      <c r="Y30" s="131">
        <v>0.09</v>
      </c>
      <c r="Z30" s="131">
        <v>1.0900000000000001</v>
      </c>
      <c r="AA30" s="62"/>
      <c r="AB30" s="62"/>
      <c r="AC30" s="62"/>
      <c r="AD30" s="62"/>
      <c r="AE30" s="62"/>
      <c r="AF30" s="62"/>
      <c r="AG30" s="62"/>
      <c r="AH30" s="62"/>
      <c r="AI30" s="62"/>
      <c r="AJ30" s="45"/>
      <c r="AK30" s="10"/>
    </row>
    <row r="31" spans="3:37" ht="15" customHeight="1" thickBot="1" x14ac:dyDescent="0.3">
      <c r="C31" s="64" t="s">
        <v>56</v>
      </c>
      <c r="D31" s="65" t="s">
        <v>43</v>
      </c>
      <c r="E31" s="22" t="s">
        <v>42</v>
      </c>
      <c r="F31" s="22"/>
      <c r="G31" s="23">
        <v>150</v>
      </c>
      <c r="H31" s="24">
        <v>40</v>
      </c>
      <c r="I31" s="136">
        <v>24</v>
      </c>
      <c r="J31" s="24">
        <v>28</v>
      </c>
      <c r="K31" s="24"/>
      <c r="L31" s="24"/>
      <c r="M31" s="24"/>
      <c r="N31" s="24"/>
      <c r="O31" s="24"/>
      <c r="P31" s="24"/>
      <c r="Q31" s="24"/>
      <c r="R31" s="24"/>
      <c r="S31" s="24"/>
      <c r="T31" s="124">
        <f t="shared" si="2"/>
        <v>92</v>
      </c>
      <c r="U31" s="25"/>
      <c r="V31" s="25"/>
      <c r="W31" s="25"/>
      <c r="X31" s="131">
        <f t="shared" si="3"/>
        <v>0.61333333333333329</v>
      </c>
      <c r="Y31" s="131">
        <f t="shared" si="3"/>
        <v>0.96</v>
      </c>
      <c r="Z31" s="131">
        <f t="shared" si="3"/>
        <v>0.8</v>
      </c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10"/>
    </row>
    <row r="32" spans="3:37" ht="15" customHeight="1" thickBot="1" x14ac:dyDescent="0.3">
      <c r="C32" s="188" t="s">
        <v>57</v>
      </c>
      <c r="D32" s="28" t="s">
        <v>43</v>
      </c>
      <c r="E32" s="29" t="s">
        <v>42</v>
      </c>
      <c r="F32" s="29"/>
      <c r="G32" s="30">
        <v>800</v>
      </c>
      <c r="H32" s="31">
        <v>151</v>
      </c>
      <c r="I32" s="137">
        <v>92</v>
      </c>
      <c r="J32" s="31">
        <v>133</v>
      </c>
      <c r="K32" s="31"/>
      <c r="L32" s="31"/>
      <c r="M32" s="31"/>
      <c r="N32" s="31"/>
      <c r="O32" s="31"/>
      <c r="P32" s="31"/>
      <c r="Q32" s="31"/>
      <c r="R32" s="31"/>
      <c r="S32" s="31"/>
      <c r="T32" s="121">
        <f t="shared" si="2"/>
        <v>376</v>
      </c>
      <c r="U32" s="33"/>
      <c r="V32" s="33"/>
      <c r="W32" s="33"/>
      <c r="X32" s="131">
        <f t="shared" si="3"/>
        <v>0.47</v>
      </c>
      <c r="Y32" s="131">
        <f t="shared" si="3"/>
        <v>0.75124999999999997</v>
      </c>
      <c r="Z32" s="131">
        <f t="shared" si="3"/>
        <v>0.63624999999999998</v>
      </c>
      <c r="AA32" s="31"/>
      <c r="AB32" s="31"/>
      <c r="AC32" s="31"/>
      <c r="AD32" s="31"/>
      <c r="AE32" s="31"/>
      <c r="AF32" s="31"/>
      <c r="AG32" s="31"/>
      <c r="AH32" s="31"/>
      <c r="AI32" s="31"/>
      <c r="AJ32" s="59"/>
      <c r="AK32" s="10"/>
    </row>
    <row r="33" spans="3:37" ht="15" customHeight="1" thickBot="1" x14ac:dyDescent="0.3">
      <c r="C33" s="161"/>
      <c r="D33" s="40" t="s">
        <v>41</v>
      </c>
      <c r="E33" s="41"/>
      <c r="F33" s="41" t="s">
        <v>42</v>
      </c>
      <c r="G33" s="42">
        <v>280</v>
      </c>
      <c r="H33" s="62">
        <v>47</v>
      </c>
      <c r="I33" s="141">
        <v>39</v>
      </c>
      <c r="J33" s="62">
        <v>53</v>
      </c>
      <c r="K33" s="62"/>
      <c r="L33" s="62"/>
      <c r="M33" s="62"/>
      <c r="N33" s="62"/>
      <c r="O33" s="62"/>
      <c r="P33" s="62"/>
      <c r="Q33" s="62"/>
      <c r="R33" s="62"/>
      <c r="S33" s="62"/>
      <c r="T33" s="125">
        <f t="shared" si="2"/>
        <v>139</v>
      </c>
      <c r="U33" s="60"/>
      <c r="V33" s="60"/>
      <c r="W33" s="60"/>
      <c r="X33" s="131">
        <f t="shared" si="3"/>
        <v>0.49642857142857144</v>
      </c>
      <c r="Y33" s="131">
        <f t="shared" si="3"/>
        <v>0.82499999999999996</v>
      </c>
      <c r="Z33" s="131">
        <f t="shared" si="3"/>
        <v>0.68571428571428572</v>
      </c>
      <c r="AA33" s="62"/>
      <c r="AB33" s="62"/>
      <c r="AC33" s="62"/>
      <c r="AD33" s="62"/>
      <c r="AE33" s="62"/>
      <c r="AF33" s="62"/>
      <c r="AG33" s="62"/>
      <c r="AH33" s="62"/>
      <c r="AI33" s="62"/>
      <c r="AJ33" s="45"/>
      <c r="AK33" s="10"/>
    </row>
    <row r="34" spans="3:37" ht="15" customHeight="1" thickBot="1" x14ac:dyDescent="0.3">
      <c r="C34" s="189" t="s">
        <v>58</v>
      </c>
      <c r="D34" s="40" t="s">
        <v>43</v>
      </c>
      <c r="E34" s="41" t="s">
        <v>42</v>
      </c>
      <c r="F34" s="41"/>
      <c r="G34" s="42">
        <v>500</v>
      </c>
      <c r="H34" s="62">
        <v>31</v>
      </c>
      <c r="I34" s="141">
        <v>60</v>
      </c>
      <c r="J34" s="62">
        <v>73</v>
      </c>
      <c r="K34" s="62"/>
      <c r="L34" s="62"/>
      <c r="M34" s="62"/>
      <c r="N34" s="62"/>
      <c r="O34" s="62"/>
      <c r="P34" s="62"/>
      <c r="Q34" s="62"/>
      <c r="R34" s="62"/>
      <c r="S34" s="62"/>
      <c r="T34" s="125">
        <f t="shared" si="2"/>
        <v>164</v>
      </c>
      <c r="U34" s="60"/>
      <c r="V34" s="60"/>
      <c r="W34" s="60"/>
      <c r="X34" s="131">
        <f t="shared" si="3"/>
        <v>0.32800000000000001</v>
      </c>
      <c r="Y34" s="131">
        <f t="shared" si="3"/>
        <v>0.59399999999999997</v>
      </c>
      <c r="Z34" s="131">
        <f t="shared" si="3"/>
        <v>0.47399999999999998</v>
      </c>
      <c r="AA34" s="62"/>
      <c r="AB34" s="62"/>
      <c r="AC34" s="62"/>
      <c r="AD34" s="62"/>
      <c r="AE34" s="62"/>
      <c r="AF34" s="62"/>
      <c r="AG34" s="62"/>
      <c r="AH34" s="62"/>
      <c r="AI34" s="62"/>
      <c r="AJ34" s="45"/>
      <c r="AK34" s="10"/>
    </row>
    <row r="35" spans="3:37" ht="15" customHeight="1" thickBot="1" x14ac:dyDescent="0.3">
      <c r="C35" s="161"/>
      <c r="D35" s="40" t="s">
        <v>41</v>
      </c>
      <c r="E35" s="41"/>
      <c r="F35" s="41" t="s">
        <v>42</v>
      </c>
      <c r="G35" s="42">
        <v>200</v>
      </c>
      <c r="H35" s="62">
        <v>17</v>
      </c>
      <c r="I35" s="141">
        <v>26</v>
      </c>
      <c r="J35" s="62">
        <v>29</v>
      </c>
      <c r="K35" s="62"/>
      <c r="L35" s="62"/>
      <c r="M35" s="62"/>
      <c r="N35" s="62"/>
      <c r="O35" s="62"/>
      <c r="P35" s="62"/>
      <c r="Q35" s="62"/>
      <c r="R35" s="62"/>
      <c r="S35" s="62"/>
      <c r="T35" s="125">
        <f t="shared" si="2"/>
        <v>72</v>
      </c>
      <c r="U35" s="60"/>
      <c r="V35" s="60"/>
      <c r="W35" s="60"/>
      <c r="X35" s="131">
        <f t="shared" si="3"/>
        <v>0.36</v>
      </c>
      <c r="Y35" s="131">
        <f t="shared" si="3"/>
        <v>0.63500000000000001</v>
      </c>
      <c r="Z35" s="131">
        <f t="shared" si="3"/>
        <v>0.505</v>
      </c>
      <c r="AA35" s="62"/>
      <c r="AB35" s="62"/>
      <c r="AC35" s="62"/>
      <c r="AD35" s="62"/>
      <c r="AE35" s="62"/>
      <c r="AF35" s="62"/>
      <c r="AG35" s="62"/>
      <c r="AH35" s="62"/>
      <c r="AI35" s="62"/>
      <c r="AJ35" s="45"/>
      <c r="AK35" s="10"/>
    </row>
    <row r="36" spans="3:37" ht="15" customHeight="1" thickBot="1" x14ac:dyDescent="0.3">
      <c r="C36" s="189" t="s">
        <v>59</v>
      </c>
      <c r="D36" s="40" t="s">
        <v>43</v>
      </c>
      <c r="E36" s="41" t="s">
        <v>42</v>
      </c>
      <c r="F36" s="41"/>
      <c r="G36" s="42">
        <v>50</v>
      </c>
      <c r="H36" s="62">
        <v>7</v>
      </c>
      <c r="I36" s="141">
        <v>12</v>
      </c>
      <c r="J36" s="62">
        <v>15</v>
      </c>
      <c r="K36" s="62"/>
      <c r="L36" s="62"/>
      <c r="M36" s="62"/>
      <c r="N36" s="62"/>
      <c r="O36" s="62"/>
      <c r="P36" s="62"/>
      <c r="Q36" s="62"/>
      <c r="R36" s="62"/>
      <c r="S36" s="62"/>
      <c r="T36" s="125">
        <f t="shared" si="2"/>
        <v>34</v>
      </c>
      <c r="U36" s="60"/>
      <c r="V36" s="60"/>
      <c r="W36" s="60"/>
      <c r="X36" s="131">
        <f t="shared" si="3"/>
        <v>0.68</v>
      </c>
      <c r="Y36" s="131">
        <f t="shared" si="3"/>
        <v>1.22</v>
      </c>
      <c r="Z36" s="131">
        <f t="shared" si="3"/>
        <v>0.98</v>
      </c>
      <c r="AA36" s="62"/>
      <c r="AB36" s="62"/>
      <c r="AC36" s="62"/>
      <c r="AD36" s="62"/>
      <c r="AE36" s="62"/>
      <c r="AF36" s="62"/>
      <c r="AG36" s="62"/>
      <c r="AH36" s="62"/>
      <c r="AI36" s="62"/>
      <c r="AJ36" s="45"/>
      <c r="AK36" s="10"/>
    </row>
    <row r="37" spans="3:37" ht="15" customHeight="1" thickBot="1" x14ac:dyDescent="0.3">
      <c r="C37" s="188"/>
      <c r="D37" s="47" t="s">
        <v>41</v>
      </c>
      <c r="E37" s="48"/>
      <c r="F37" s="48" t="s">
        <v>42</v>
      </c>
      <c r="G37" s="49">
        <v>15</v>
      </c>
      <c r="H37" s="50">
        <v>3</v>
      </c>
      <c r="I37" s="139">
        <v>2</v>
      </c>
      <c r="J37" s="50">
        <v>2</v>
      </c>
      <c r="K37" s="50"/>
      <c r="L37" s="50"/>
      <c r="M37" s="50"/>
      <c r="N37" s="50"/>
      <c r="O37" s="50"/>
      <c r="P37" s="50"/>
      <c r="Q37" s="50"/>
      <c r="R37" s="50"/>
      <c r="S37" s="50"/>
      <c r="T37" s="128">
        <f t="shared" si="2"/>
        <v>7</v>
      </c>
      <c r="U37" s="51"/>
      <c r="V37" s="51"/>
      <c r="W37" s="51"/>
      <c r="X37" s="131">
        <f t="shared" si="3"/>
        <v>0.46666666666666667</v>
      </c>
      <c r="Y37" s="131">
        <f t="shared" si="3"/>
        <v>0.73333333333333328</v>
      </c>
      <c r="Z37" s="131">
        <f t="shared" si="3"/>
        <v>0.6</v>
      </c>
      <c r="AA37" s="50"/>
      <c r="AB37" s="50"/>
      <c r="AC37" s="50"/>
      <c r="AD37" s="50"/>
      <c r="AE37" s="50"/>
      <c r="AF37" s="50"/>
      <c r="AG37" s="50"/>
      <c r="AH37" s="50"/>
      <c r="AI37" s="50"/>
      <c r="AJ37" s="26"/>
      <c r="AK37" s="10"/>
    </row>
    <row r="38" spans="3:37" ht="15" customHeight="1" thickBot="1" x14ac:dyDescent="0.3">
      <c r="C38" s="54" t="s">
        <v>60</v>
      </c>
      <c r="D38" s="16" t="s">
        <v>45</v>
      </c>
      <c r="E38" s="55" t="s">
        <v>42</v>
      </c>
      <c r="F38" s="55"/>
      <c r="G38" s="56">
        <v>500</v>
      </c>
      <c r="H38" s="57">
        <v>43</v>
      </c>
      <c r="I38" s="140">
        <v>51</v>
      </c>
      <c r="J38" s="57">
        <v>27</v>
      </c>
      <c r="K38" s="57"/>
      <c r="L38" s="57"/>
      <c r="M38" s="57"/>
      <c r="N38" s="57"/>
      <c r="O38" s="57"/>
      <c r="P38" s="57"/>
      <c r="Q38" s="57"/>
      <c r="R38" s="57"/>
      <c r="S38" s="57"/>
      <c r="T38" s="126">
        <f t="shared" si="2"/>
        <v>121</v>
      </c>
      <c r="U38" s="58"/>
      <c r="V38" s="58"/>
      <c r="W38" s="58"/>
      <c r="X38" s="131">
        <f t="shared" si="3"/>
        <v>0.24199999999999999</v>
      </c>
      <c r="Y38" s="131">
        <f t="shared" si="3"/>
        <v>0.39800000000000002</v>
      </c>
      <c r="Z38" s="131">
        <f t="shared" si="3"/>
        <v>0.29599999999999999</v>
      </c>
      <c r="AA38" s="57"/>
      <c r="AB38" s="57"/>
      <c r="AC38" s="57"/>
      <c r="AD38" s="57"/>
      <c r="AE38" s="57"/>
      <c r="AF38" s="57"/>
      <c r="AG38" s="57"/>
      <c r="AH38" s="57"/>
      <c r="AI38" s="57"/>
      <c r="AJ38" s="59"/>
      <c r="AK38" s="10"/>
    </row>
    <row r="39" spans="3:37" ht="15" customHeight="1" thickBot="1" x14ac:dyDescent="0.3">
      <c r="C39" s="39" t="s">
        <v>61</v>
      </c>
      <c r="D39" s="40" t="s">
        <v>41</v>
      </c>
      <c r="E39" s="41"/>
      <c r="F39" s="41" t="s">
        <v>42</v>
      </c>
      <c r="G39" s="42">
        <v>6000</v>
      </c>
      <c r="H39" s="43">
        <v>339</v>
      </c>
      <c r="I39" s="138">
        <v>346</v>
      </c>
      <c r="J39" s="43">
        <v>351</v>
      </c>
      <c r="K39" s="43"/>
      <c r="L39" s="43"/>
      <c r="M39" s="43"/>
      <c r="N39" s="43"/>
      <c r="O39" s="43"/>
      <c r="P39" s="43"/>
      <c r="Q39" s="43"/>
      <c r="R39" s="66"/>
      <c r="S39" s="66"/>
      <c r="T39" s="129">
        <f t="shared" si="2"/>
        <v>1036</v>
      </c>
      <c r="U39" s="33"/>
      <c r="V39" s="33"/>
      <c r="W39" s="44"/>
      <c r="X39" s="131">
        <f t="shared" si="3"/>
        <v>0.17266666666666666</v>
      </c>
      <c r="Y39" s="131">
        <f t="shared" si="3"/>
        <v>0.28883333333333333</v>
      </c>
      <c r="Z39" s="131">
        <f t="shared" si="3"/>
        <v>0.23116666666666666</v>
      </c>
      <c r="AA39" s="31"/>
      <c r="AB39" s="31"/>
      <c r="AC39" s="31"/>
      <c r="AD39" s="31"/>
      <c r="AE39" s="31"/>
      <c r="AF39" s="31"/>
      <c r="AG39" s="31"/>
      <c r="AH39" s="31"/>
      <c r="AI39" s="31"/>
      <c r="AJ39" s="45"/>
      <c r="AK39" s="10"/>
    </row>
    <row r="40" spans="3:37" ht="15" customHeight="1" thickBot="1" x14ac:dyDescent="0.3">
      <c r="C40" s="64" t="s">
        <v>62</v>
      </c>
      <c r="D40" s="65" t="s">
        <v>43</v>
      </c>
      <c r="E40" s="22" t="s">
        <v>42</v>
      </c>
      <c r="F40" s="22"/>
      <c r="G40" s="23">
        <v>12000</v>
      </c>
      <c r="H40" s="24">
        <v>645</v>
      </c>
      <c r="I40" s="136">
        <v>776</v>
      </c>
      <c r="J40" s="24">
        <v>652</v>
      </c>
      <c r="K40" s="24"/>
      <c r="L40" s="24"/>
      <c r="M40" s="24"/>
      <c r="N40" s="24"/>
      <c r="O40" s="24"/>
      <c r="P40" s="24"/>
      <c r="Q40" s="24"/>
      <c r="R40" s="24"/>
      <c r="S40" s="24"/>
      <c r="T40" s="124">
        <f t="shared" si="2"/>
        <v>2073</v>
      </c>
      <c r="U40" s="25"/>
      <c r="V40" s="25"/>
      <c r="W40" s="25"/>
      <c r="X40" s="131">
        <f t="shared" si="3"/>
        <v>0.17274999999999999</v>
      </c>
      <c r="Y40" s="131">
        <f t="shared" si="3"/>
        <v>0.29175000000000001</v>
      </c>
      <c r="Z40" s="131">
        <f t="shared" si="3"/>
        <v>0.22708333333333333</v>
      </c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10"/>
    </row>
    <row r="41" spans="3:37" ht="15" customHeight="1" thickBot="1" x14ac:dyDescent="0.3">
      <c r="C41" s="67" t="s">
        <v>63</v>
      </c>
      <c r="D41" s="68"/>
      <c r="E41" s="68"/>
      <c r="F41" s="68"/>
      <c r="G41" s="69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70"/>
      <c r="AK41" s="10"/>
    </row>
    <row r="42" spans="3:37" ht="15" customHeight="1" thickBot="1" x14ac:dyDescent="0.3">
      <c r="C42" s="54" t="s">
        <v>64</v>
      </c>
      <c r="D42" s="16" t="s">
        <v>41</v>
      </c>
      <c r="E42" s="55"/>
      <c r="F42" s="55" t="s">
        <v>42</v>
      </c>
      <c r="G42" s="56">
        <v>60</v>
      </c>
      <c r="H42" s="57">
        <v>10</v>
      </c>
      <c r="I42" s="140">
        <v>4</v>
      </c>
      <c r="J42" s="57">
        <v>4</v>
      </c>
      <c r="K42" s="57"/>
      <c r="L42" s="57"/>
      <c r="M42" s="57"/>
      <c r="N42" s="57"/>
      <c r="O42" s="57"/>
      <c r="P42" s="57"/>
      <c r="Q42" s="57"/>
      <c r="R42" s="57"/>
      <c r="S42" s="57"/>
      <c r="T42" s="63">
        <f t="shared" ref="T42:T55" si="4">SUM(H42:S42)</f>
        <v>18</v>
      </c>
      <c r="U42" s="58"/>
      <c r="V42" s="58"/>
      <c r="W42" s="58"/>
      <c r="X42" s="131">
        <f>SUM(H42:S42)/$G42</f>
        <v>0.3</v>
      </c>
      <c r="Y42" s="131">
        <f>SUM(I42:T42)/$G42</f>
        <v>0.43333333333333335</v>
      </c>
      <c r="Z42" s="131">
        <f>SUM(J42:U42)/$G42</f>
        <v>0.36666666666666664</v>
      </c>
      <c r="AA42" s="57"/>
      <c r="AB42" s="57"/>
      <c r="AC42" s="57"/>
      <c r="AD42" s="57"/>
      <c r="AE42" s="57"/>
      <c r="AF42" s="57"/>
      <c r="AG42" s="57"/>
      <c r="AH42" s="57"/>
      <c r="AI42" s="57">
        <v>0</v>
      </c>
      <c r="AJ42" s="59"/>
      <c r="AK42" s="15"/>
    </row>
    <row r="43" spans="3:37" ht="15" customHeight="1" x14ac:dyDescent="0.25">
      <c r="C43" s="135" t="s">
        <v>65</v>
      </c>
      <c r="D43" s="28" t="s">
        <v>41</v>
      </c>
      <c r="E43" s="41"/>
      <c r="F43" s="41" t="s">
        <v>42</v>
      </c>
      <c r="G43" s="30">
        <v>95</v>
      </c>
      <c r="H43" s="31">
        <v>15</v>
      </c>
      <c r="I43" s="138">
        <v>13</v>
      </c>
      <c r="J43" s="57">
        <v>18</v>
      </c>
      <c r="K43" s="31"/>
      <c r="L43" s="31"/>
      <c r="M43" s="31"/>
      <c r="N43" s="31"/>
      <c r="O43" s="31"/>
      <c r="P43" s="62"/>
      <c r="Q43" s="31"/>
      <c r="R43" s="31"/>
      <c r="S43" s="31"/>
      <c r="T43" s="32">
        <f t="shared" si="4"/>
        <v>46</v>
      </c>
      <c r="U43" s="33"/>
      <c r="V43" s="33"/>
      <c r="W43" s="33"/>
      <c r="X43" s="132">
        <f t="shared" ref="X43:Z55" si="5">SUM(H43:S43)/$G43</f>
        <v>0.48421052631578948</v>
      </c>
      <c r="Y43" s="132">
        <f t="shared" si="5"/>
        <v>0.81052631578947365</v>
      </c>
      <c r="Z43" s="132">
        <f t="shared" si="5"/>
        <v>0.67368421052631577</v>
      </c>
      <c r="AA43" s="31"/>
      <c r="AB43" s="31"/>
      <c r="AC43" s="31"/>
      <c r="AD43" s="31"/>
      <c r="AE43" s="31"/>
      <c r="AF43" s="31"/>
      <c r="AG43" s="31"/>
      <c r="AH43" s="31"/>
      <c r="AI43" s="31">
        <v>0</v>
      </c>
      <c r="AJ43" s="71"/>
      <c r="AK43" s="10"/>
    </row>
    <row r="44" spans="3:37" ht="15" customHeight="1" x14ac:dyDescent="0.25">
      <c r="C44" s="135" t="s">
        <v>66</v>
      </c>
      <c r="D44" s="28" t="s">
        <v>41</v>
      </c>
      <c r="E44" s="41"/>
      <c r="F44" s="41" t="s">
        <v>42</v>
      </c>
      <c r="G44" s="30">
        <v>55</v>
      </c>
      <c r="H44" s="31">
        <v>4</v>
      </c>
      <c r="I44" s="138">
        <v>3</v>
      </c>
      <c r="J44" s="43">
        <v>1</v>
      </c>
      <c r="K44" s="31"/>
      <c r="L44" s="31"/>
      <c r="M44" s="31"/>
      <c r="N44" s="31"/>
      <c r="O44" s="31"/>
      <c r="P44" s="62"/>
      <c r="Q44" s="31"/>
      <c r="R44" s="31"/>
      <c r="S44" s="31"/>
      <c r="T44" s="32">
        <f t="shared" si="4"/>
        <v>8</v>
      </c>
      <c r="U44" s="33"/>
      <c r="V44" s="33"/>
      <c r="W44" s="33"/>
      <c r="X44" s="132">
        <f t="shared" si="5"/>
        <v>0.14545454545454545</v>
      </c>
      <c r="Y44" s="132">
        <f t="shared" si="5"/>
        <v>0.21818181818181817</v>
      </c>
      <c r="Z44" s="132">
        <f t="shared" si="5"/>
        <v>0.16363636363636364</v>
      </c>
      <c r="AA44" s="62"/>
      <c r="AB44" s="62"/>
      <c r="AC44" s="62"/>
      <c r="AD44" s="62"/>
      <c r="AE44" s="62"/>
      <c r="AF44" s="62"/>
      <c r="AG44" s="62"/>
      <c r="AH44" s="62"/>
      <c r="AI44" s="62">
        <v>0</v>
      </c>
      <c r="AJ44" s="71"/>
      <c r="AK44" s="10"/>
    </row>
    <row r="45" spans="3:37" ht="15" customHeight="1" x14ac:dyDescent="0.25">
      <c r="C45" s="135" t="s">
        <v>67</v>
      </c>
      <c r="D45" s="40" t="s">
        <v>43</v>
      </c>
      <c r="E45" s="41"/>
      <c r="F45" s="41" t="s">
        <v>42</v>
      </c>
      <c r="G45" s="30">
        <v>650</v>
      </c>
      <c r="H45" s="31">
        <v>84</v>
      </c>
      <c r="I45" s="138">
        <v>70</v>
      </c>
      <c r="J45" s="43">
        <v>91</v>
      </c>
      <c r="K45" s="31"/>
      <c r="L45" s="31"/>
      <c r="M45" s="31"/>
      <c r="N45" s="43"/>
      <c r="O45" s="31"/>
      <c r="P45" s="62"/>
      <c r="Q45" s="31"/>
      <c r="R45" s="31"/>
      <c r="S45" s="31"/>
      <c r="T45" s="121">
        <f t="shared" si="4"/>
        <v>245</v>
      </c>
      <c r="U45" s="33"/>
      <c r="V45" s="33"/>
      <c r="W45" s="33"/>
      <c r="X45" s="132">
        <f t="shared" si="5"/>
        <v>0.37692307692307692</v>
      </c>
      <c r="Y45" s="132">
        <f t="shared" si="5"/>
        <v>0.62461538461538457</v>
      </c>
      <c r="Z45" s="132">
        <f t="shared" si="5"/>
        <v>0.51692307692307693</v>
      </c>
      <c r="AA45" s="31"/>
      <c r="AB45" s="31"/>
      <c r="AC45" s="31"/>
      <c r="AD45" s="31"/>
      <c r="AE45" s="31"/>
      <c r="AF45" s="31"/>
      <c r="AG45" s="31"/>
      <c r="AH45" s="31"/>
      <c r="AI45" s="31">
        <v>0</v>
      </c>
      <c r="AJ45" s="71"/>
      <c r="AK45" s="10"/>
    </row>
    <row r="46" spans="3:37" ht="15" customHeight="1" x14ac:dyDescent="0.25">
      <c r="C46" s="135" t="s">
        <v>68</v>
      </c>
      <c r="D46" s="40" t="s">
        <v>43</v>
      </c>
      <c r="E46" s="41"/>
      <c r="F46" s="41" t="s">
        <v>42</v>
      </c>
      <c r="G46" s="42">
        <v>130</v>
      </c>
      <c r="H46" s="43">
        <v>48</v>
      </c>
      <c r="I46" s="138">
        <v>55</v>
      </c>
      <c r="J46" s="43">
        <v>69</v>
      </c>
      <c r="K46" s="31"/>
      <c r="L46" s="31"/>
      <c r="M46" s="31"/>
      <c r="N46" s="43"/>
      <c r="O46" s="31"/>
      <c r="P46" s="31"/>
      <c r="Q46" s="31"/>
      <c r="R46" s="31"/>
      <c r="S46" s="31"/>
      <c r="T46" s="121">
        <f t="shared" si="4"/>
        <v>172</v>
      </c>
      <c r="U46" s="33"/>
      <c r="V46" s="33"/>
      <c r="W46" s="33"/>
      <c r="X46" s="132">
        <f t="shared" si="5"/>
        <v>1.323076923076923</v>
      </c>
      <c r="Y46" s="132">
        <f t="shared" si="5"/>
        <v>2.2769230769230768</v>
      </c>
      <c r="Z46" s="132">
        <f t="shared" si="5"/>
        <v>1.8538461538461539</v>
      </c>
      <c r="AA46" s="31"/>
      <c r="AB46" s="31"/>
      <c r="AC46" s="31"/>
      <c r="AD46" s="31"/>
      <c r="AE46" s="31"/>
      <c r="AF46" s="31"/>
      <c r="AG46" s="31"/>
      <c r="AH46" s="31"/>
      <c r="AI46" s="31">
        <v>0</v>
      </c>
      <c r="AJ46" s="71"/>
      <c r="AK46" s="10"/>
    </row>
    <row r="47" spans="3:37" ht="15" customHeight="1" x14ac:dyDescent="0.25">
      <c r="C47" s="135" t="s">
        <v>69</v>
      </c>
      <c r="D47" s="40" t="s">
        <v>43</v>
      </c>
      <c r="E47" s="41"/>
      <c r="F47" s="41" t="s">
        <v>42</v>
      </c>
      <c r="G47" s="30">
        <v>370</v>
      </c>
      <c r="H47" s="31">
        <v>55</v>
      </c>
      <c r="I47" s="138">
        <v>54</v>
      </c>
      <c r="J47" s="43">
        <v>47</v>
      </c>
      <c r="K47" s="31"/>
      <c r="L47" s="31"/>
      <c r="M47" s="31"/>
      <c r="N47" s="72"/>
      <c r="O47" s="31"/>
      <c r="P47" s="31"/>
      <c r="Q47" s="31"/>
      <c r="R47" s="31"/>
      <c r="S47" s="31"/>
      <c r="T47" s="121">
        <f t="shared" si="4"/>
        <v>156</v>
      </c>
      <c r="U47" s="33"/>
      <c r="V47" s="33"/>
      <c r="W47" s="33"/>
      <c r="X47" s="132">
        <f t="shared" si="5"/>
        <v>0.42162162162162165</v>
      </c>
      <c r="Y47" s="132">
        <f t="shared" si="5"/>
        <v>0.69459459459459461</v>
      </c>
      <c r="Z47" s="132">
        <f t="shared" si="5"/>
        <v>0.5486486486486486</v>
      </c>
      <c r="AA47" s="31"/>
      <c r="AB47" s="31"/>
      <c r="AC47" s="31"/>
      <c r="AD47" s="31"/>
      <c r="AE47" s="31"/>
      <c r="AF47" s="31"/>
      <c r="AG47" s="31"/>
      <c r="AH47" s="31"/>
      <c r="AI47" s="31">
        <v>0</v>
      </c>
      <c r="AJ47" s="71"/>
      <c r="AK47" s="10"/>
    </row>
    <row r="48" spans="3:37" ht="15" customHeight="1" x14ac:dyDescent="0.25">
      <c r="C48" s="135" t="s">
        <v>70</v>
      </c>
      <c r="D48" s="40" t="s">
        <v>43</v>
      </c>
      <c r="E48" s="41"/>
      <c r="F48" s="41" t="s">
        <v>42</v>
      </c>
      <c r="G48" s="30">
        <v>320</v>
      </c>
      <c r="H48" s="31">
        <v>24</v>
      </c>
      <c r="I48" s="138">
        <v>31</v>
      </c>
      <c r="J48" s="72">
        <v>43</v>
      </c>
      <c r="K48" s="31"/>
      <c r="L48" s="31"/>
      <c r="M48" s="31"/>
      <c r="N48" s="72"/>
      <c r="O48" s="31"/>
      <c r="P48" s="31"/>
      <c r="Q48" s="31"/>
      <c r="R48" s="31"/>
      <c r="S48" s="31"/>
      <c r="T48" s="121">
        <f t="shared" si="4"/>
        <v>98</v>
      </c>
      <c r="U48" s="33"/>
      <c r="V48" s="33"/>
      <c r="W48" s="33"/>
      <c r="X48" s="132">
        <f t="shared" si="5"/>
        <v>0.30625000000000002</v>
      </c>
      <c r="Y48" s="132">
        <f t="shared" si="5"/>
        <v>0.53749999999999998</v>
      </c>
      <c r="Z48" s="132">
        <f t="shared" si="5"/>
        <v>0.44062499999999999</v>
      </c>
      <c r="AA48" s="31"/>
      <c r="AB48" s="31"/>
      <c r="AC48" s="31"/>
      <c r="AD48" s="31"/>
      <c r="AE48" s="31"/>
      <c r="AF48" s="31"/>
      <c r="AG48" s="31"/>
      <c r="AH48" s="31"/>
      <c r="AI48" s="31">
        <v>0</v>
      </c>
      <c r="AJ48" s="71"/>
      <c r="AK48" s="10"/>
    </row>
    <row r="49" spans="3:37" ht="15" customHeight="1" x14ac:dyDescent="0.25">
      <c r="C49" s="135" t="s">
        <v>71</v>
      </c>
      <c r="D49" s="40" t="s">
        <v>43</v>
      </c>
      <c r="E49" s="41"/>
      <c r="F49" s="41" t="s">
        <v>42</v>
      </c>
      <c r="G49" s="30">
        <v>310</v>
      </c>
      <c r="H49" s="31">
        <v>30</v>
      </c>
      <c r="I49" s="138">
        <v>32</v>
      </c>
      <c r="J49" s="72">
        <v>40</v>
      </c>
      <c r="K49" s="31"/>
      <c r="L49" s="31"/>
      <c r="M49" s="31"/>
      <c r="N49" s="72"/>
      <c r="O49" s="31"/>
      <c r="P49" s="31"/>
      <c r="Q49" s="31"/>
      <c r="R49" s="31"/>
      <c r="S49" s="31"/>
      <c r="T49" s="121">
        <f t="shared" si="4"/>
        <v>102</v>
      </c>
      <c r="U49" s="33"/>
      <c r="V49" s="33"/>
      <c r="W49" s="33"/>
      <c r="X49" s="132">
        <f t="shared" si="5"/>
        <v>0.32903225806451614</v>
      </c>
      <c r="Y49" s="132">
        <f t="shared" si="5"/>
        <v>0.56129032258064515</v>
      </c>
      <c r="Z49" s="132">
        <f t="shared" si="5"/>
        <v>0.45806451612903226</v>
      </c>
      <c r="AA49" s="31"/>
      <c r="AB49" s="31"/>
      <c r="AC49" s="31"/>
      <c r="AD49" s="31"/>
      <c r="AE49" s="31"/>
      <c r="AF49" s="31"/>
      <c r="AG49" s="31"/>
      <c r="AH49" s="31"/>
      <c r="AI49" s="31">
        <v>0</v>
      </c>
      <c r="AJ49" s="71"/>
      <c r="AK49" s="10"/>
    </row>
    <row r="50" spans="3:37" ht="15" customHeight="1" x14ac:dyDescent="0.25">
      <c r="C50" s="135" t="s">
        <v>72</v>
      </c>
      <c r="D50" s="40" t="s">
        <v>43</v>
      </c>
      <c r="E50" s="41"/>
      <c r="F50" s="41" t="s">
        <v>42</v>
      </c>
      <c r="G50" s="30">
        <v>10500</v>
      </c>
      <c r="H50" s="31">
        <v>1384</v>
      </c>
      <c r="I50" s="138">
        <v>1145</v>
      </c>
      <c r="J50" s="72">
        <v>1467</v>
      </c>
      <c r="K50" s="43"/>
      <c r="L50" s="43"/>
      <c r="M50" s="43"/>
      <c r="N50" s="43"/>
      <c r="O50" s="43"/>
      <c r="P50" s="43"/>
      <c r="Q50" s="43"/>
      <c r="R50" s="43"/>
      <c r="S50" s="43"/>
      <c r="T50" s="121">
        <f t="shared" si="4"/>
        <v>3996</v>
      </c>
      <c r="U50" s="33"/>
      <c r="V50" s="33"/>
      <c r="W50" s="33"/>
      <c r="X50" s="132">
        <f t="shared" si="5"/>
        <v>0.38057142857142856</v>
      </c>
      <c r="Y50" s="132">
        <f t="shared" si="5"/>
        <v>0.6293333333333333</v>
      </c>
      <c r="Z50" s="132">
        <f t="shared" si="5"/>
        <v>0.52028571428571424</v>
      </c>
      <c r="AA50" s="31"/>
      <c r="AB50" s="31"/>
      <c r="AC50" s="31"/>
      <c r="AD50" s="31"/>
      <c r="AE50" s="31"/>
      <c r="AF50" s="31"/>
      <c r="AG50" s="31"/>
      <c r="AH50" s="31"/>
      <c r="AI50" s="31">
        <v>0</v>
      </c>
      <c r="AJ50" s="71"/>
      <c r="AK50" s="10"/>
    </row>
    <row r="51" spans="3:37" ht="15" customHeight="1" x14ac:dyDescent="0.25">
      <c r="C51" s="135" t="s">
        <v>73</v>
      </c>
      <c r="D51" s="40" t="s">
        <v>43</v>
      </c>
      <c r="E51" s="41"/>
      <c r="F51" s="41" t="s">
        <v>42</v>
      </c>
      <c r="G51" s="30">
        <v>600</v>
      </c>
      <c r="H51" s="31">
        <v>105</v>
      </c>
      <c r="I51" s="137">
        <v>98</v>
      </c>
      <c r="J51" s="43">
        <v>113</v>
      </c>
      <c r="K51" s="31"/>
      <c r="L51" s="31"/>
      <c r="M51" s="31"/>
      <c r="N51" s="31"/>
      <c r="O51" s="31"/>
      <c r="P51" s="31"/>
      <c r="Q51" s="31"/>
      <c r="R51" s="31"/>
      <c r="S51" s="31"/>
      <c r="T51" s="121">
        <f t="shared" si="4"/>
        <v>316</v>
      </c>
      <c r="U51" s="33"/>
      <c r="V51" s="33"/>
      <c r="W51" s="33"/>
      <c r="X51" s="132">
        <f t="shared" si="5"/>
        <v>0.52666666666666662</v>
      </c>
      <c r="Y51" s="132">
        <f t="shared" si="5"/>
        <v>0.8783333333333333</v>
      </c>
      <c r="Z51" s="132">
        <f t="shared" si="5"/>
        <v>0.71499999999999997</v>
      </c>
      <c r="AA51" s="31"/>
      <c r="AB51" s="31"/>
      <c r="AC51" s="31"/>
      <c r="AD51" s="31"/>
      <c r="AE51" s="31"/>
      <c r="AF51" s="31"/>
      <c r="AG51" s="31"/>
      <c r="AH51" s="31"/>
      <c r="AI51" s="31">
        <v>0</v>
      </c>
      <c r="AJ51" s="71"/>
      <c r="AK51" s="10"/>
    </row>
    <row r="52" spans="3:37" ht="15" customHeight="1" x14ac:dyDescent="0.25">
      <c r="C52" s="135" t="s">
        <v>74</v>
      </c>
      <c r="D52" s="40" t="s">
        <v>43</v>
      </c>
      <c r="E52" s="41"/>
      <c r="F52" s="41" t="s">
        <v>42</v>
      </c>
      <c r="G52" s="30">
        <v>11000</v>
      </c>
      <c r="H52" s="31">
        <v>1497</v>
      </c>
      <c r="I52" s="142">
        <v>1352</v>
      </c>
      <c r="J52" s="31">
        <v>1720</v>
      </c>
      <c r="K52" s="31"/>
      <c r="L52" s="31"/>
      <c r="M52" s="31"/>
      <c r="N52" s="66"/>
      <c r="O52" s="31"/>
      <c r="P52" s="31"/>
      <c r="Q52" s="31"/>
      <c r="R52" s="31"/>
      <c r="S52" s="31"/>
      <c r="T52" s="121">
        <f t="shared" si="4"/>
        <v>4569</v>
      </c>
      <c r="U52" s="33"/>
      <c r="V52" s="33"/>
      <c r="W52" s="33"/>
      <c r="X52" s="132">
        <f t="shared" si="5"/>
        <v>0.41536363636363638</v>
      </c>
      <c r="Y52" s="132">
        <f t="shared" si="5"/>
        <v>0.69463636363636361</v>
      </c>
      <c r="Z52" s="132">
        <f t="shared" si="5"/>
        <v>0.57172727272727275</v>
      </c>
      <c r="AA52" s="31"/>
      <c r="AB52" s="31"/>
      <c r="AC52" s="31"/>
      <c r="AD52" s="31"/>
      <c r="AE52" s="31"/>
      <c r="AF52" s="31"/>
      <c r="AG52" s="31"/>
      <c r="AH52" s="31"/>
      <c r="AI52" s="31">
        <v>6</v>
      </c>
      <c r="AJ52" s="71"/>
      <c r="AK52" s="10"/>
    </row>
    <row r="53" spans="3:37" ht="15" customHeight="1" x14ac:dyDescent="0.25">
      <c r="C53" s="135" t="s">
        <v>75</v>
      </c>
      <c r="D53" s="40" t="s">
        <v>43</v>
      </c>
      <c r="E53" s="41"/>
      <c r="F53" s="41" t="s">
        <v>42</v>
      </c>
      <c r="G53" s="30">
        <v>5000</v>
      </c>
      <c r="H53" s="31">
        <v>597</v>
      </c>
      <c r="I53" s="138">
        <v>558</v>
      </c>
      <c r="J53" s="66">
        <v>670</v>
      </c>
      <c r="K53" s="31"/>
      <c r="L53" s="31"/>
      <c r="M53" s="31"/>
      <c r="N53" s="43"/>
      <c r="O53" s="31"/>
      <c r="P53" s="31"/>
      <c r="Q53" s="31"/>
      <c r="R53" s="31"/>
      <c r="S53" s="31"/>
      <c r="T53" s="121">
        <f t="shared" si="4"/>
        <v>1825</v>
      </c>
      <c r="U53" s="33"/>
      <c r="V53" s="33"/>
      <c r="W53" s="33"/>
      <c r="X53" s="132">
        <f t="shared" si="5"/>
        <v>0.36499999999999999</v>
      </c>
      <c r="Y53" s="132">
        <f t="shared" si="5"/>
        <v>0.61060000000000003</v>
      </c>
      <c r="Z53" s="132">
        <f t="shared" si="5"/>
        <v>0.499</v>
      </c>
      <c r="AA53" s="31"/>
      <c r="AB53" s="31"/>
      <c r="AC53" s="31"/>
      <c r="AD53" s="31"/>
      <c r="AE53" s="31"/>
      <c r="AF53" s="31"/>
      <c r="AG53" s="31"/>
      <c r="AH53" s="31"/>
      <c r="AI53" s="31">
        <v>0</v>
      </c>
      <c r="AJ53" s="71"/>
      <c r="AK53" s="10"/>
    </row>
    <row r="54" spans="3:37" ht="29.25" customHeight="1" x14ac:dyDescent="0.25">
      <c r="C54" s="135" t="s">
        <v>76</v>
      </c>
      <c r="D54" s="40" t="s">
        <v>43</v>
      </c>
      <c r="E54" s="41"/>
      <c r="F54" s="41" t="s">
        <v>42</v>
      </c>
      <c r="G54" s="30">
        <v>2500</v>
      </c>
      <c r="H54" s="31">
        <v>273</v>
      </c>
      <c r="I54" s="138">
        <v>352</v>
      </c>
      <c r="J54" s="43">
        <v>448</v>
      </c>
      <c r="K54" s="31"/>
      <c r="L54" s="31"/>
      <c r="M54" s="31"/>
      <c r="N54" s="43"/>
      <c r="O54" s="31"/>
      <c r="P54" s="31"/>
      <c r="Q54" s="31"/>
      <c r="R54" s="31"/>
      <c r="S54" s="31"/>
      <c r="T54" s="121">
        <f t="shared" si="4"/>
        <v>1073</v>
      </c>
      <c r="U54" s="33"/>
      <c r="V54" s="33"/>
      <c r="W54" s="33"/>
      <c r="X54" s="132">
        <f t="shared" si="5"/>
        <v>0.42920000000000003</v>
      </c>
      <c r="Y54" s="132">
        <f t="shared" si="5"/>
        <v>0.74919999999999998</v>
      </c>
      <c r="Z54" s="132">
        <f t="shared" si="5"/>
        <v>0.60840000000000005</v>
      </c>
      <c r="AA54" s="31"/>
      <c r="AB54" s="31"/>
      <c r="AC54" s="31"/>
      <c r="AD54" s="31"/>
      <c r="AE54" s="31"/>
      <c r="AF54" s="31"/>
      <c r="AG54" s="31"/>
      <c r="AH54" s="31"/>
      <c r="AI54" s="31">
        <v>0</v>
      </c>
      <c r="AJ54" s="71"/>
      <c r="AK54" s="10"/>
    </row>
    <row r="55" spans="3:37" ht="22.5" customHeight="1" thickBot="1" x14ac:dyDescent="0.3">
      <c r="C55" s="64" t="s">
        <v>77</v>
      </c>
      <c r="D55" s="65" t="s">
        <v>43</v>
      </c>
      <c r="E55" s="22"/>
      <c r="F55" s="22" t="s">
        <v>42</v>
      </c>
      <c r="G55" s="23">
        <v>2200</v>
      </c>
      <c r="H55" s="24">
        <v>246</v>
      </c>
      <c r="I55" s="143">
        <v>263</v>
      </c>
      <c r="J55" s="73">
        <v>290</v>
      </c>
      <c r="K55" s="24"/>
      <c r="L55" s="24"/>
      <c r="M55" s="24"/>
      <c r="N55" s="73"/>
      <c r="O55" s="24"/>
      <c r="P55" s="24"/>
      <c r="Q55" s="24"/>
      <c r="R55" s="24"/>
      <c r="S55" s="24"/>
      <c r="T55" s="124">
        <f t="shared" si="4"/>
        <v>799</v>
      </c>
      <c r="U55" s="25"/>
      <c r="V55" s="25"/>
      <c r="W55" s="25"/>
      <c r="X55" s="134">
        <f t="shared" si="5"/>
        <v>0.36318181818181816</v>
      </c>
      <c r="Y55" s="134">
        <f t="shared" si="5"/>
        <v>0.61454545454545451</v>
      </c>
      <c r="Z55" s="134">
        <f t="shared" si="5"/>
        <v>0.495</v>
      </c>
      <c r="AA55" s="24"/>
      <c r="AB55" s="24"/>
      <c r="AC55" s="24"/>
      <c r="AD55" s="24"/>
      <c r="AE55" s="24"/>
      <c r="AF55" s="24"/>
      <c r="AG55" s="24"/>
      <c r="AH55" s="24"/>
      <c r="AI55" s="24">
        <v>0</v>
      </c>
      <c r="AJ55" s="74"/>
      <c r="AK55" s="10"/>
    </row>
    <row r="56" spans="3:37" ht="15" customHeight="1" thickBot="1" x14ac:dyDescent="0.3">
      <c r="C56" s="75"/>
      <c r="D56" s="35"/>
      <c r="E56" s="36"/>
      <c r="F56" s="36"/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76"/>
      <c r="U56" s="77"/>
      <c r="V56" s="77"/>
      <c r="W56" s="77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10"/>
    </row>
    <row r="57" spans="3:37" ht="29.25" customHeight="1" thickTop="1" thickBot="1" x14ac:dyDescent="0.3">
      <c r="C57" s="78" t="s">
        <v>78</v>
      </c>
      <c r="D57" s="175" t="s">
        <v>9</v>
      </c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  <c r="AK57" s="10"/>
    </row>
    <row r="58" spans="3:37" ht="29.25" customHeight="1" thickBot="1" x14ac:dyDescent="0.3">
      <c r="C58" s="79" t="s">
        <v>79</v>
      </c>
      <c r="D58" s="178" t="s">
        <v>80</v>
      </c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10"/>
    </row>
    <row r="59" spans="3:37" ht="29.25" customHeight="1" thickBot="1" x14ac:dyDescent="0.3">
      <c r="C59" s="80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3"/>
      <c r="AK59" s="10"/>
    </row>
    <row r="60" spans="3:37" ht="15" customHeight="1" thickTop="1" x14ac:dyDescent="0.25">
      <c r="C60" s="181" t="s">
        <v>12</v>
      </c>
      <c r="D60" s="183" t="s">
        <v>13</v>
      </c>
      <c r="E60" s="184" t="s">
        <v>14</v>
      </c>
      <c r="F60" s="184"/>
      <c r="G60" s="185" t="s">
        <v>15</v>
      </c>
      <c r="H60" s="186" t="s">
        <v>16</v>
      </c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7"/>
      <c r="V60" s="187"/>
      <c r="W60" s="187"/>
      <c r="X60" s="84"/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190" t="s">
        <v>17</v>
      </c>
      <c r="AK60" s="10"/>
    </row>
    <row r="61" spans="3:37" ht="15" customHeight="1" x14ac:dyDescent="0.25">
      <c r="C61" s="181"/>
      <c r="D61" s="183"/>
      <c r="E61" s="169" t="s">
        <v>18</v>
      </c>
      <c r="F61" s="169" t="s">
        <v>19</v>
      </c>
      <c r="G61" s="185"/>
      <c r="H61" s="169" t="s">
        <v>20</v>
      </c>
      <c r="I61" s="169" t="s">
        <v>21</v>
      </c>
      <c r="J61" s="169" t="s">
        <v>22</v>
      </c>
      <c r="K61" s="169" t="s">
        <v>23</v>
      </c>
      <c r="L61" s="169" t="s">
        <v>24</v>
      </c>
      <c r="M61" s="169" t="s">
        <v>25</v>
      </c>
      <c r="N61" s="169" t="s">
        <v>26</v>
      </c>
      <c r="O61" s="169" t="s">
        <v>27</v>
      </c>
      <c r="P61" s="171" t="s">
        <v>28</v>
      </c>
      <c r="Q61" s="169" t="s">
        <v>29</v>
      </c>
      <c r="R61" s="169" t="s">
        <v>30</v>
      </c>
      <c r="S61" s="169" t="s">
        <v>31</v>
      </c>
      <c r="T61" s="173" t="s">
        <v>17</v>
      </c>
      <c r="U61" s="169" t="s">
        <v>30</v>
      </c>
      <c r="V61" s="169" t="s">
        <v>31</v>
      </c>
      <c r="W61" s="163" t="s">
        <v>17</v>
      </c>
      <c r="X61" s="165" t="s">
        <v>32</v>
      </c>
      <c r="Y61" s="166"/>
      <c r="Z61" s="165" t="s">
        <v>33</v>
      </c>
      <c r="AA61" s="166"/>
      <c r="AB61" s="167" t="s">
        <v>34</v>
      </c>
      <c r="AC61" s="168"/>
      <c r="AD61" s="167" t="s">
        <v>35</v>
      </c>
      <c r="AE61" s="191"/>
      <c r="AF61" s="191"/>
      <c r="AG61" s="191"/>
      <c r="AH61" s="191"/>
      <c r="AI61" s="168"/>
      <c r="AJ61" s="190"/>
      <c r="AK61" s="10"/>
    </row>
    <row r="62" spans="3:37" ht="15" customHeight="1" thickBot="1" x14ac:dyDescent="0.3">
      <c r="C62" s="182"/>
      <c r="D62" s="183"/>
      <c r="E62" s="170"/>
      <c r="F62" s="170"/>
      <c r="G62" s="185"/>
      <c r="H62" s="170"/>
      <c r="I62" s="170"/>
      <c r="J62" s="170"/>
      <c r="K62" s="170"/>
      <c r="L62" s="170"/>
      <c r="M62" s="170"/>
      <c r="N62" s="170"/>
      <c r="O62" s="170"/>
      <c r="P62" s="172"/>
      <c r="Q62" s="170"/>
      <c r="R62" s="170"/>
      <c r="S62" s="170"/>
      <c r="T62" s="174"/>
      <c r="U62" s="170"/>
      <c r="V62" s="170"/>
      <c r="W62" s="164"/>
      <c r="X62" s="14" t="s">
        <v>36</v>
      </c>
      <c r="Y62" s="14" t="s">
        <v>37</v>
      </c>
      <c r="Z62" s="14" t="s">
        <v>36</v>
      </c>
      <c r="AA62" s="14" t="s">
        <v>37</v>
      </c>
      <c r="AB62" s="14" t="s">
        <v>36</v>
      </c>
      <c r="AC62" s="14" t="s">
        <v>37</v>
      </c>
      <c r="AD62" s="14" t="s">
        <v>38</v>
      </c>
      <c r="AE62" s="14"/>
      <c r="AF62" s="14"/>
      <c r="AG62" s="14"/>
      <c r="AH62" s="14"/>
      <c r="AI62" s="14" t="s">
        <v>37</v>
      </c>
      <c r="AJ62" s="190"/>
      <c r="AK62" s="10"/>
    </row>
    <row r="63" spans="3:37" ht="15" customHeight="1" thickBot="1" x14ac:dyDescent="0.3">
      <c r="C63" s="54" t="s">
        <v>81</v>
      </c>
      <c r="D63" s="86" t="s">
        <v>43</v>
      </c>
      <c r="E63" s="55" t="s">
        <v>42</v>
      </c>
      <c r="F63" s="18"/>
      <c r="G63" s="87">
        <v>1100</v>
      </c>
      <c r="H63" s="88">
        <v>132</v>
      </c>
      <c r="I63" s="88">
        <v>182</v>
      </c>
      <c r="J63" s="88">
        <v>210</v>
      </c>
      <c r="K63" s="88"/>
      <c r="L63" s="88"/>
      <c r="M63" s="88"/>
      <c r="N63" s="88"/>
      <c r="O63" s="88"/>
      <c r="P63" s="88"/>
      <c r="Q63" s="88"/>
      <c r="R63" s="88"/>
      <c r="S63" s="88"/>
      <c r="T63" s="122">
        <f>SUM(H63:S63)</f>
        <v>524</v>
      </c>
      <c r="U63" s="18"/>
      <c r="V63" s="18"/>
      <c r="W63" s="18"/>
      <c r="X63" s="133">
        <f>SUM(H63:S63)/$G63</f>
        <v>0.47636363636363638</v>
      </c>
      <c r="Y63" s="133">
        <f>SUM(I63:T63)/$G63</f>
        <v>0.83272727272727276</v>
      </c>
      <c r="Z63" s="133">
        <f>SUM(J63:U63)/$G63</f>
        <v>0.66727272727272724</v>
      </c>
      <c r="AA63" s="89"/>
      <c r="AB63" s="89"/>
      <c r="AC63" s="89"/>
      <c r="AD63" s="89"/>
      <c r="AE63" s="89"/>
      <c r="AF63" s="89"/>
      <c r="AG63" s="89"/>
      <c r="AH63" s="89"/>
      <c r="AI63" s="89"/>
      <c r="AJ63" s="90">
        <v>0</v>
      </c>
      <c r="AK63" s="10"/>
    </row>
    <row r="64" spans="3:37" ht="15" customHeight="1" thickBot="1" x14ac:dyDescent="0.3">
      <c r="C64" s="39" t="s">
        <v>82</v>
      </c>
      <c r="D64" s="91" t="s">
        <v>41</v>
      </c>
      <c r="E64" s="41" t="s">
        <v>42</v>
      </c>
      <c r="F64" s="92"/>
      <c r="G64" s="93">
        <v>60000</v>
      </c>
      <c r="H64" s="94">
        <v>4880</v>
      </c>
      <c r="I64" s="94">
        <v>6450</v>
      </c>
      <c r="J64" s="94">
        <v>8685</v>
      </c>
      <c r="K64" s="94"/>
      <c r="L64" s="94"/>
      <c r="M64" s="94"/>
      <c r="N64" s="94"/>
      <c r="O64" s="94"/>
      <c r="P64" s="94"/>
      <c r="Q64" s="94"/>
      <c r="R64" s="95"/>
      <c r="S64" s="95"/>
      <c r="T64" s="123">
        <f>SUM(H64:S64)</f>
        <v>20015</v>
      </c>
      <c r="U64" s="92"/>
      <c r="V64" s="92"/>
      <c r="W64" s="92"/>
      <c r="X64" s="133">
        <f>SUM(H64:S64)/$G64</f>
        <v>0.33358333333333334</v>
      </c>
      <c r="Y64" s="133">
        <f>SUM(I64:T64)/$G64</f>
        <v>0.58583333333333332</v>
      </c>
      <c r="Z64" s="133">
        <f>SUM(J64:U64)/$G64</f>
        <v>0.47833333333333333</v>
      </c>
      <c r="AA64" s="94"/>
      <c r="AB64" s="94"/>
      <c r="AC64" s="94"/>
      <c r="AD64" s="94"/>
      <c r="AE64" s="94"/>
      <c r="AF64" s="94"/>
      <c r="AG64" s="94"/>
      <c r="AH64" s="94"/>
      <c r="AI64" s="94"/>
      <c r="AJ64" s="96">
        <f>SUM(X64:AI64)</f>
        <v>1.39775</v>
      </c>
      <c r="AK64" s="10"/>
    </row>
    <row r="65" spans="3:36" ht="15.75" thickBot="1" x14ac:dyDescent="0.3">
      <c r="C65" s="158" t="s">
        <v>83</v>
      </c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60"/>
    </row>
    <row r="66" spans="3:36" ht="15.75" thickBot="1" x14ac:dyDescent="0.3">
      <c r="C66" s="161" t="s">
        <v>84</v>
      </c>
      <c r="D66" s="28" t="s">
        <v>45</v>
      </c>
      <c r="E66" s="29" t="s">
        <v>42</v>
      </c>
      <c r="F66" s="29"/>
      <c r="G66" s="30">
        <v>700</v>
      </c>
      <c r="H66" s="31">
        <v>923</v>
      </c>
      <c r="I66" s="31">
        <v>533</v>
      </c>
      <c r="J66" s="31">
        <v>666</v>
      </c>
      <c r="K66" s="31"/>
      <c r="L66" s="31"/>
      <c r="M66" s="31"/>
      <c r="N66" s="31"/>
      <c r="O66" s="31"/>
      <c r="P66" s="31"/>
      <c r="Q66" s="31"/>
      <c r="R66" s="31"/>
      <c r="S66" s="31"/>
      <c r="T66" s="31">
        <v>923</v>
      </c>
      <c r="U66" s="33"/>
      <c r="V66" s="33"/>
      <c r="W66" s="33"/>
      <c r="X66" s="131">
        <f>SUM(H66:S66)/$G66</f>
        <v>3.0314285714285716</v>
      </c>
      <c r="Y66" s="131">
        <f>SUM(I66:T66)/$G66</f>
        <v>3.0314285714285716</v>
      </c>
      <c r="Z66" s="131">
        <f>SUM(J66:U66)/$G66</f>
        <v>2.27</v>
      </c>
      <c r="AA66" s="57"/>
      <c r="AB66" s="57"/>
      <c r="AC66" s="57"/>
      <c r="AD66" s="57"/>
      <c r="AE66" s="57"/>
      <c r="AF66" s="57"/>
      <c r="AG66" s="57"/>
      <c r="AH66" s="57"/>
      <c r="AI66" s="57"/>
      <c r="AJ66" s="59">
        <f>SUM(X66:AI66)</f>
        <v>8.3328571428571436</v>
      </c>
    </row>
    <row r="67" spans="3:36" x14ac:dyDescent="0.25">
      <c r="C67" s="162"/>
      <c r="D67" s="40" t="s">
        <v>43</v>
      </c>
      <c r="E67" s="41" t="s">
        <v>42</v>
      </c>
      <c r="F67" s="41"/>
      <c r="G67" s="42">
        <v>32000</v>
      </c>
      <c r="H67" s="62">
        <v>4202</v>
      </c>
      <c r="I67" s="31">
        <v>2304</v>
      </c>
      <c r="J67" s="62">
        <v>2863</v>
      </c>
      <c r="K67" s="62"/>
      <c r="L67" s="62"/>
      <c r="M67" s="62"/>
      <c r="N67" s="62"/>
      <c r="O67" s="62"/>
      <c r="P67" s="62"/>
      <c r="Q67" s="62"/>
      <c r="R67" s="62"/>
      <c r="S67" s="62"/>
      <c r="T67" s="62">
        <v>4202</v>
      </c>
      <c r="U67" s="98"/>
      <c r="V67" s="98"/>
      <c r="W67" s="98"/>
      <c r="X67" s="131">
        <f>SUM(H67:S67)/$G67</f>
        <v>0.29278124999999999</v>
      </c>
      <c r="Y67" s="131">
        <f>SUM(I67:T67)/$G67</f>
        <v>0.29278124999999999</v>
      </c>
      <c r="Z67" s="131">
        <f>SUM(J67:U67)/$G67</f>
        <v>0.22078125000000001</v>
      </c>
      <c r="AA67" s="62"/>
      <c r="AB67" s="62"/>
      <c r="AC67" s="62"/>
      <c r="AD67" s="62"/>
      <c r="AE67" s="62"/>
      <c r="AF67" s="62"/>
      <c r="AG67" s="62"/>
      <c r="AH67" s="62"/>
      <c r="AI67" s="62"/>
      <c r="AJ67" s="34">
        <f>SUM(X67:AI67)</f>
        <v>0.80634375000000003</v>
      </c>
    </row>
    <row r="68" spans="3:36" ht="15.75" thickBot="1" x14ac:dyDescent="0.3">
      <c r="C68" s="75"/>
      <c r="D68" s="35"/>
      <c r="E68" s="36"/>
      <c r="F68" s="36"/>
      <c r="G68" s="37"/>
      <c r="H68" s="38"/>
      <c r="I68" s="38"/>
      <c r="J68" s="38"/>
      <c r="K68" s="38"/>
      <c r="L68" s="97"/>
      <c r="M68" s="38"/>
      <c r="N68" s="38"/>
      <c r="O68" s="38"/>
      <c r="P68" s="38"/>
      <c r="Q68" s="38"/>
      <c r="R68" s="99"/>
      <c r="S68" s="99"/>
      <c r="T68" s="99"/>
      <c r="U68" s="77"/>
      <c r="V68" s="77"/>
      <c r="W68" s="77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76"/>
    </row>
    <row r="69" spans="3:36" ht="29.25" customHeight="1" thickTop="1" thickBot="1" x14ac:dyDescent="0.3">
      <c r="C69" s="100" t="s">
        <v>85</v>
      </c>
      <c r="D69" s="152" t="s">
        <v>86</v>
      </c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4"/>
    </row>
    <row r="70" spans="3:36" ht="29.25" customHeight="1" thickBot="1" x14ac:dyDescent="0.3">
      <c r="C70" s="101" t="s">
        <v>87</v>
      </c>
      <c r="D70" s="155" t="s">
        <v>88</v>
      </c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7"/>
    </row>
    <row r="71" spans="3:36" ht="29.25" customHeight="1" thickBot="1" x14ac:dyDescent="0.3">
      <c r="C71" s="102"/>
      <c r="D71" s="144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6"/>
    </row>
    <row r="72" spans="3:36" ht="16.5" thickTop="1" thickBot="1" x14ac:dyDescent="0.3">
      <c r="C72" s="103" t="s">
        <v>89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5"/>
    </row>
    <row r="73" spans="3:36" x14ac:dyDescent="0.25">
      <c r="C73" s="27" t="s">
        <v>90</v>
      </c>
      <c r="D73" s="40" t="s">
        <v>41</v>
      </c>
      <c r="E73" s="41" t="s">
        <v>42</v>
      </c>
      <c r="F73" s="29"/>
      <c r="G73" s="30">
        <v>65</v>
      </c>
      <c r="H73" s="31">
        <v>6</v>
      </c>
      <c r="I73" s="137">
        <v>17</v>
      </c>
      <c r="J73" s="31">
        <v>11</v>
      </c>
      <c r="K73" s="31"/>
      <c r="L73" s="31"/>
      <c r="M73" s="31"/>
      <c r="N73" s="31"/>
      <c r="O73" s="31"/>
      <c r="P73" s="31"/>
      <c r="Q73" s="31"/>
      <c r="R73" s="31"/>
      <c r="S73" s="31"/>
      <c r="T73" s="31">
        <v>6</v>
      </c>
      <c r="U73" s="33"/>
      <c r="V73" s="33"/>
      <c r="W73" s="33"/>
      <c r="X73" s="132">
        <f>SUM(H73:S73)/$G73</f>
        <v>0.52307692307692311</v>
      </c>
      <c r="Y73" s="132">
        <f>SUM(I73:T73)/$G73</f>
        <v>0.52307692307692311</v>
      </c>
      <c r="Z73" s="132">
        <f>SUM(J73:U73)/$G73</f>
        <v>0.26153846153846155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4">
        <f>SUM(X73:AI73)</f>
        <v>1.3076923076923077</v>
      </c>
    </row>
    <row r="74" spans="3:36" x14ac:dyDescent="0.25">
      <c r="C74" s="39" t="s">
        <v>91</v>
      </c>
      <c r="D74" s="40" t="s">
        <v>41</v>
      </c>
      <c r="E74" s="41"/>
      <c r="F74" s="41" t="s">
        <v>42</v>
      </c>
      <c r="G74" s="30">
        <v>1800</v>
      </c>
      <c r="H74" s="31">
        <v>174</v>
      </c>
      <c r="I74" s="137">
        <v>177</v>
      </c>
      <c r="J74" s="31">
        <v>177</v>
      </c>
      <c r="K74" s="31"/>
      <c r="L74" s="31"/>
      <c r="M74" s="31"/>
      <c r="N74" s="31"/>
      <c r="O74" s="31"/>
      <c r="P74" s="31"/>
      <c r="Q74" s="31"/>
      <c r="R74" s="31"/>
      <c r="S74" s="31"/>
      <c r="T74" s="31">
        <v>174</v>
      </c>
      <c r="U74" s="33"/>
      <c r="V74" s="33"/>
      <c r="W74" s="33"/>
      <c r="X74" s="132">
        <f t="shared" ref="X74:Z75" si="6">SUM(H74:S74)/$G74</f>
        <v>0.29333333333333333</v>
      </c>
      <c r="Y74" s="132">
        <f t="shared" si="6"/>
        <v>0.29333333333333333</v>
      </c>
      <c r="Z74" s="132">
        <f t="shared" si="6"/>
        <v>0.19500000000000001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4">
        <f>SUM(X74:AI74)</f>
        <v>0.78166666666666673</v>
      </c>
    </row>
    <row r="75" spans="3:36" x14ac:dyDescent="0.25">
      <c r="C75" s="39" t="s">
        <v>92</v>
      </c>
      <c r="D75" s="40" t="s">
        <v>43</v>
      </c>
      <c r="E75" s="41" t="s">
        <v>42</v>
      </c>
      <c r="F75" s="41"/>
      <c r="G75" s="30">
        <v>3500</v>
      </c>
      <c r="H75" s="31">
        <v>475</v>
      </c>
      <c r="I75" s="137">
        <v>367</v>
      </c>
      <c r="J75" s="31">
        <v>422</v>
      </c>
      <c r="K75" s="31"/>
      <c r="L75" s="31"/>
      <c r="M75" s="31"/>
      <c r="N75" s="31"/>
      <c r="O75" s="31"/>
      <c r="P75" s="31"/>
      <c r="Q75" s="31"/>
      <c r="R75" s="31"/>
      <c r="S75" s="31"/>
      <c r="T75" s="31">
        <v>475</v>
      </c>
      <c r="U75" s="33"/>
      <c r="V75" s="33"/>
      <c r="W75" s="33"/>
      <c r="X75" s="132">
        <f t="shared" si="6"/>
        <v>0.36114285714285715</v>
      </c>
      <c r="Y75" s="132">
        <f t="shared" si="6"/>
        <v>0.36114285714285715</v>
      </c>
      <c r="Z75" s="132">
        <f t="shared" si="6"/>
        <v>0.25628571428571428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4">
        <f>SUM(X75:AI75)</f>
        <v>0.97857142857142865</v>
      </c>
    </row>
    <row r="76" spans="3:36" x14ac:dyDescent="0.25">
      <c r="C76" s="147" t="s">
        <v>93</v>
      </c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</row>
    <row r="77" spans="3:36" x14ac:dyDescent="0.25"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 t="s">
        <v>102</v>
      </c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</row>
    <row r="78" spans="3:36" x14ac:dyDescent="0.25"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</row>
    <row r="79" spans="3:36" x14ac:dyDescent="0.25">
      <c r="C79" s="107"/>
      <c r="D79" s="107"/>
      <c r="E79" s="107"/>
      <c r="F79" s="107"/>
      <c r="G79" s="107"/>
      <c r="H79" s="107"/>
      <c r="I79" s="107"/>
      <c r="J79" s="107"/>
      <c r="K79" s="108"/>
      <c r="L79" s="148" t="s">
        <v>94</v>
      </c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Z79" s="149" t="s">
        <v>95</v>
      </c>
      <c r="AA79" s="149"/>
      <c r="AB79" s="149"/>
      <c r="AC79" s="149"/>
      <c r="AD79" s="149"/>
      <c r="AE79" s="149"/>
      <c r="AF79" s="149"/>
      <c r="AG79" s="149"/>
      <c r="AH79" s="149"/>
      <c r="AI79" s="149"/>
      <c r="AJ79" s="38"/>
    </row>
    <row r="80" spans="3:36" x14ac:dyDescent="0.25">
      <c r="C80" s="107"/>
      <c r="D80" s="107"/>
      <c r="E80" s="107"/>
      <c r="F80" s="107"/>
      <c r="G80" s="107"/>
      <c r="H80" s="107"/>
      <c r="I80" s="107"/>
      <c r="J80" s="107"/>
      <c r="K80" s="108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38"/>
    </row>
    <row r="81" spans="3:36" ht="15.75" thickBot="1" x14ac:dyDescent="0.3">
      <c r="C81" s="107"/>
      <c r="D81" s="107"/>
      <c r="E81" s="107"/>
      <c r="F81" s="107"/>
      <c r="G81" s="107"/>
      <c r="H81" s="107"/>
      <c r="I81" s="107"/>
      <c r="J81" s="107"/>
      <c r="K81" s="111"/>
      <c r="L81" s="112"/>
      <c r="M81" s="113"/>
      <c r="N81" s="113"/>
      <c r="O81" s="113"/>
      <c r="P81" s="113"/>
      <c r="Q81" s="113"/>
      <c r="R81" s="113"/>
      <c r="S81" s="113"/>
      <c r="T81" s="113"/>
      <c r="U81" s="114"/>
      <c r="V81" s="114"/>
      <c r="W81" s="114"/>
      <c r="X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38"/>
    </row>
    <row r="82" spans="3:36" x14ac:dyDescent="0.25">
      <c r="K82" s="116"/>
      <c r="L82" s="150" t="s">
        <v>96</v>
      </c>
      <c r="M82" s="150"/>
      <c r="N82" s="150"/>
      <c r="O82" s="150"/>
      <c r="P82" s="150"/>
      <c r="Q82" s="150"/>
      <c r="R82" s="150"/>
      <c r="S82" s="150"/>
      <c r="T82" s="150"/>
      <c r="U82" s="151"/>
      <c r="V82" s="151"/>
      <c r="W82" s="151"/>
      <c r="X82" s="117"/>
      <c r="Y82" s="117"/>
      <c r="AB82" s="118" t="s">
        <v>97</v>
      </c>
      <c r="AC82" s="118"/>
      <c r="AD82" s="118"/>
      <c r="AE82" s="118"/>
      <c r="AF82" s="118"/>
      <c r="AG82" s="118"/>
      <c r="AH82" s="118"/>
      <c r="AI82" s="118"/>
    </row>
  </sheetData>
  <mergeCells count="110">
    <mergeCell ref="C1:AJ2"/>
    <mergeCell ref="AB3:AJ3"/>
    <mergeCell ref="E4:T4"/>
    <mergeCell ref="AC4:AJ4"/>
    <mergeCell ref="C6:AJ6"/>
    <mergeCell ref="D7:AJ7"/>
    <mergeCell ref="I12:I13"/>
    <mergeCell ref="J12:J13"/>
    <mergeCell ref="K12:K13"/>
    <mergeCell ref="D8:AJ8"/>
    <mergeCell ref="D9:AJ9"/>
    <mergeCell ref="D10:AJ10"/>
    <mergeCell ref="C11:C13"/>
    <mergeCell ref="D11:D13"/>
    <mergeCell ref="E11:F11"/>
    <mergeCell ref="G11:G13"/>
    <mergeCell ref="H11:T11"/>
    <mergeCell ref="U11:W11"/>
    <mergeCell ref="AJ11:AJ13"/>
    <mergeCell ref="C23:C25"/>
    <mergeCell ref="D23:D25"/>
    <mergeCell ref="E23:F23"/>
    <mergeCell ref="G23:G25"/>
    <mergeCell ref="H23:T23"/>
    <mergeCell ref="N24:N25"/>
    <mergeCell ref="C14:AJ14"/>
    <mergeCell ref="C15:C16"/>
    <mergeCell ref="X12:AI12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U23:W23"/>
    <mergeCell ref="AJ23:AJ25"/>
    <mergeCell ref="E24:E25"/>
    <mergeCell ref="F24:F25"/>
    <mergeCell ref="H24:H25"/>
    <mergeCell ref="I24:I25"/>
    <mergeCell ref="J24:J25"/>
    <mergeCell ref="K24:K25"/>
    <mergeCell ref="L24:L25"/>
    <mergeCell ref="M24:M25"/>
    <mergeCell ref="AD24:AI24"/>
    <mergeCell ref="U24:U25"/>
    <mergeCell ref="V24:V25"/>
    <mergeCell ref="W24:W25"/>
    <mergeCell ref="X24:Y24"/>
    <mergeCell ref="Z24:AA24"/>
    <mergeCell ref="AB24:AC24"/>
    <mergeCell ref="O24:O25"/>
    <mergeCell ref="P24:P25"/>
    <mergeCell ref="Q24:Q25"/>
    <mergeCell ref="R24:R25"/>
    <mergeCell ref="S24:S25"/>
    <mergeCell ref="T24:T25"/>
    <mergeCell ref="D57:AJ57"/>
    <mergeCell ref="D58:AJ58"/>
    <mergeCell ref="C60:C62"/>
    <mergeCell ref="D60:D62"/>
    <mergeCell ref="E60:F60"/>
    <mergeCell ref="G60:G62"/>
    <mergeCell ref="H60:T60"/>
    <mergeCell ref="U60:W60"/>
    <mergeCell ref="C32:C33"/>
    <mergeCell ref="C34:C35"/>
    <mergeCell ref="C36:C37"/>
    <mergeCell ref="AJ60:AJ62"/>
    <mergeCell ref="E61:E62"/>
    <mergeCell ref="F61:F62"/>
    <mergeCell ref="H61:H62"/>
    <mergeCell ref="I61:I62"/>
    <mergeCell ref="J61:J62"/>
    <mergeCell ref="K61:K62"/>
    <mergeCell ref="L61:L62"/>
    <mergeCell ref="M61:M62"/>
    <mergeCell ref="N61:N62"/>
    <mergeCell ref="AD61:AI61"/>
    <mergeCell ref="U61:U62"/>
    <mergeCell ref="V61:V62"/>
    <mergeCell ref="W61:W62"/>
    <mergeCell ref="X61:Y61"/>
    <mergeCell ref="Z61:AA61"/>
    <mergeCell ref="AB61:AC61"/>
    <mergeCell ref="O61:O62"/>
    <mergeCell ref="P61:P62"/>
    <mergeCell ref="Q61:Q62"/>
    <mergeCell ref="R61:R62"/>
    <mergeCell ref="S61:S62"/>
    <mergeCell ref="T61:T62"/>
    <mergeCell ref="D71:AJ71"/>
    <mergeCell ref="C76:AJ76"/>
    <mergeCell ref="L79:X79"/>
    <mergeCell ref="Z79:AI79"/>
    <mergeCell ref="L82:T82"/>
    <mergeCell ref="U82:W82"/>
    <mergeCell ref="D69:AJ69"/>
    <mergeCell ref="D70:AJ70"/>
    <mergeCell ref="C65:AJ65"/>
    <mergeCell ref="C66:C67"/>
  </mergeCells>
  <conditionalFormatting sqref="U1:V6 U11:V11 U73:V75 U81:V84 U92:V1048576 U26:V40 U16:V22 U66:V68">
    <cfRule type="cellIs" dxfId="3" priority="7" operator="greaterThan">
      <formula>1</formula>
    </cfRule>
  </conditionalFormatting>
  <conditionalFormatting sqref="U42:V56">
    <cfRule type="cellIs" dxfId="2" priority="5" operator="greaterThan">
      <formula>1</formula>
    </cfRule>
  </conditionalFormatting>
  <conditionalFormatting sqref="U60:V60">
    <cfRule type="cellIs" dxfId="1" priority="6" operator="greaterThan">
      <formula>1</formula>
    </cfRule>
  </conditionalFormatting>
  <conditionalFormatting sqref="U23:V23">
    <cfRule type="cellIs" dxfId="0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22" max="16383" man="1"/>
    <brk id="5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2026-02-06T05:41:19Z</dcterms:created>
  <dcterms:modified xsi:type="dcterms:W3CDTF">2011-01-01T07:48:50Z</dcterms:modified>
</cp:coreProperties>
</file>