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atura\Documents\DOCUMENTOS\"/>
    </mc:Choice>
  </mc:AlternateContent>
  <bookViews>
    <workbookView xWindow="0" yWindow="0" windowWidth="20490" windowHeight="7755"/>
  </bookViews>
  <sheets>
    <sheet name="POA ENERO" sheetId="1" r:id="rId1"/>
  </sheets>
  <externalReferences>
    <externalReference r:id="rId2"/>
    <externalReference r:id="rId3"/>
  </externalReferences>
  <definedNames>
    <definedName name="_Key1" localSheetId="0" hidden="1">[1]DIA!#REF!</definedName>
    <definedName name="_Key1" hidden="1">[1]DIA!#REF!</definedName>
    <definedName name="_Order1" hidden="1">255</definedName>
    <definedName name="_R" localSheetId="0">#REF!</definedName>
    <definedName name="_R">#REF!</definedName>
    <definedName name="_Sort" localSheetId="0" hidden="1">[1]DIA!#REF!</definedName>
    <definedName name="_Sort" hidden="1">[1]DIA!#REF!</definedName>
    <definedName name="ABRIL" localSheetId="0" hidden="1">[1]DIA!#REF!</definedName>
    <definedName name="ABRIL" hidden="1">[1]DIA!#REF!</definedName>
    <definedName name="Jun" localSheetId="0" hidden="1">[1]DIA!#REF!</definedName>
    <definedName name="Jun" hidden="1">[1]DIA!#REF!</definedName>
    <definedName name="M" localSheetId="0">#REF!</definedName>
    <definedName name="M">#REF!</definedName>
    <definedName name="N" localSheetId="0">#REF!</definedName>
    <definedName name="N">#REF!</definedName>
    <definedName name="S" localSheetId="0">#REF!</definedName>
    <definedName name="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74" i="1" l="1"/>
  <c r="X75" i="1"/>
  <c r="X73" i="1"/>
  <c r="X67" i="1"/>
  <c r="X66" i="1"/>
  <c r="X64" i="1"/>
  <c r="X63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42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26" i="1"/>
  <c r="X15" i="1"/>
  <c r="X21" i="1"/>
  <c r="X22" i="1"/>
  <c r="T63" i="1"/>
  <c r="T64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15" i="1"/>
  <c r="T16" i="1"/>
  <c r="T17" i="1"/>
  <c r="T18" i="1"/>
  <c r="T19" i="1"/>
  <c r="T20" i="1"/>
  <c r="T21" i="1"/>
  <c r="T22" i="1"/>
  <c r="X16" i="1"/>
  <c r="X17" i="1"/>
  <c r="X18" i="1"/>
  <c r="X19" i="1"/>
  <c r="X20" i="1"/>
  <c r="AJ75" i="1" l="1"/>
  <c r="AJ74" i="1"/>
  <c r="AJ73" i="1"/>
  <c r="AJ67" i="1"/>
  <c r="AJ66" i="1"/>
  <c r="AJ64" i="1"/>
</calcChain>
</file>

<file path=xl/comments1.xml><?xml version="1.0" encoding="utf-8"?>
<comments xmlns="http://schemas.openxmlformats.org/spreadsheetml/2006/main">
  <authors>
    <author>delagarza_jg@hotmail.com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</rPr>
          <t>objetivo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</rPr>
          <t>objetivo de esta acción</t>
        </r>
      </text>
    </comment>
  </commentList>
</comments>
</file>

<file path=xl/sharedStrings.xml><?xml version="1.0" encoding="utf-8"?>
<sst xmlns="http://schemas.openxmlformats.org/spreadsheetml/2006/main" count="265" uniqueCount="102">
  <si>
    <t>INSTITUCIÓN: INSTITUTO TEMAZCALLI</t>
  </si>
  <si>
    <t>INVERSIÓN:</t>
  </si>
  <si>
    <t xml:space="preserve"> MUNICIPIO: SAN LUIS POTOSI </t>
  </si>
  <si>
    <t>FUENTE DE FINANCIAMIENTO:</t>
  </si>
  <si>
    <t>INGRESO PROPIO Y ESTATAL</t>
  </si>
  <si>
    <t>LOCALIDAD: SAN LUIS POTOSI</t>
  </si>
  <si>
    <t>PROGRAMA</t>
  </si>
  <si>
    <t>PROGRAMA SECTORIAL ASISTENCIA SOCIAL 2022-2027</t>
  </si>
  <si>
    <t xml:space="preserve">OBJETIVO   1                                                                                                                   </t>
  </si>
  <si>
    <t>BENEFICIAR A MAS DE UN MILLON DE PERSONAS SUJETAS A LA ASISTENCIA SOCIAL CON PROGRAMAS DE SALUD, ALIMENTACION A NIÑAS Y NIÑOS, APOYOS PARA MUJERES, MADRES SOLTERAS, PERSONAS CON DISCAPACIDAD, ADULTOS MAYORES, JOVENES Y MIGRANTES</t>
  </si>
  <si>
    <t>ESTRATEGIA 1.2</t>
  </si>
  <si>
    <t>CONTRIBUIR AL DESARROLLO INTEGRAL DE NIÑAS, NIÑOS Y ADOLESCENTES ASI COMO LA ATENCION INCLUSIVA A LA POBLACION VULNERABLE</t>
  </si>
  <si>
    <t>ACCION</t>
  </si>
  <si>
    <t>Unidad de Medida</t>
  </si>
  <si>
    <t>TIPO DE SERVICIO</t>
  </si>
  <si>
    <t>META ANUAL 2025</t>
  </si>
  <si>
    <t>AVANCE FISICO DE METAS</t>
  </si>
  <si>
    <t>TOTAL</t>
  </si>
  <si>
    <t>ABIERTO</t>
  </si>
  <si>
    <t>CAUTIVO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</si>
  <si>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</si>
  <si>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</si>
  <si>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</si>
  <si>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</si>
  <si>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</si>
  <si>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</si>
  <si>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</si>
  <si>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</si>
  <si>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</si>
  <si>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</si>
  <si>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</si>
  <si>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</si>
  <si>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MENORES DE 12 AÑOS</t>
  </si>
  <si>
    <t>12 A 17 AÑOS</t>
  </si>
  <si>
    <t>18 A 59 AÑOS</t>
  </si>
  <si>
    <t>MAYORES DE 60 AÑOS</t>
  </si>
  <si>
    <t xml:space="preserve">HOM </t>
  </si>
  <si>
    <t>MUJERES</t>
  </si>
  <si>
    <t>HOM</t>
  </si>
  <si>
    <t>CONSULTA EXTERNA</t>
  </si>
  <si>
    <t>ENTREVISTAS TRABAJO SOCIAL</t>
  </si>
  <si>
    <t>PERSONAS</t>
  </si>
  <si>
    <t>*</t>
  </si>
  <si>
    <t>SERVICIOS</t>
  </si>
  <si>
    <t>ADICCION PRIMERA VEZ</t>
  </si>
  <si>
    <t>PERSONA</t>
  </si>
  <si>
    <t>ADICCION SUBSECUENTES</t>
  </si>
  <si>
    <t>TOTAL DE CONSULTAS EN ADICCION</t>
  </si>
  <si>
    <t>COADICCION PRIMERA VEZ</t>
  </si>
  <si>
    <t>COADICCION SUBSECUENTES</t>
  </si>
  <si>
    <t>TOTAL DE CONSULTAS EN COADICCION</t>
  </si>
  <si>
    <t>TCA PRIMERA VEZ</t>
  </si>
  <si>
    <t>TCA SUBSECUENTES</t>
  </si>
  <si>
    <t>TOTAL DE CONSULTAS EN TCA</t>
  </si>
  <si>
    <t>FAMILIAS PRIMERA VEZ</t>
  </si>
  <si>
    <t>FAMILIAS SUBSECUENTES</t>
  </si>
  <si>
    <t>TOTAL DE CONSULTAS FAMILIAR</t>
  </si>
  <si>
    <t>GRUPOS SESIONES ADICCION</t>
  </si>
  <si>
    <t>GRUPOS SESIONES COADICCION</t>
  </si>
  <si>
    <t>GRUPOS SESIONES TCA</t>
  </si>
  <si>
    <t>SMIyA PRIMERA VEZ</t>
  </si>
  <si>
    <t>SMIyA SUBSECUENTES</t>
  </si>
  <si>
    <t>TOTAL DE CONSULTAS EN SMIyA</t>
  </si>
  <si>
    <t>COMUNIDAD TERAPEUTICA</t>
  </si>
  <si>
    <t>INGRESOS DE USUARIO</t>
  </si>
  <si>
    <t>TOTAL DE USUARIOS</t>
  </si>
  <si>
    <t>EGRESOS DE USUARIOS</t>
  </si>
  <si>
    <t>TERAPIAS PSICOLOGICAS INDIVIDUALES</t>
  </si>
  <si>
    <t>TERAPIAS FAMILIARES</t>
  </si>
  <si>
    <t>VALORACIONES MEDICAS</t>
  </si>
  <si>
    <t>VALORACIONES PSQUIATRICAS</t>
  </si>
  <si>
    <t>VALORACIONES NUTRICIONALES</t>
  </si>
  <si>
    <t>VALORACIONES DE ENFERMERIA</t>
  </si>
  <si>
    <t>INTERVENCIONES DE TRABAJO SOCIAL</t>
  </si>
  <si>
    <t>TERAPIAS PSICOEDUCATIVAS</t>
  </si>
  <si>
    <t>TERAPIAS PSICOTERAPEUTICAS</t>
  </si>
  <si>
    <t>ACTIVIDADES FISICAS</t>
  </si>
  <si>
    <t>TERAPIAS OCUPACIONALES</t>
  </si>
  <si>
    <t xml:space="preserve">OBJETIVO 1                                                                                                                                        </t>
  </si>
  <si>
    <t>ESTRATEGIA 1.4</t>
  </si>
  <si>
    <t xml:space="preserve">MEJORAR Y AMPLIAR LOS PROGRAMAS DE APOYO EN SALUD Y ASISTENCIA SOCIAL EN LAS CUATRO REGIONES DEL ESTADO </t>
  </si>
  <si>
    <t>PLATICAS DE SALUD MENTAL</t>
  </si>
  <si>
    <t>BENEFICIADOS</t>
  </si>
  <si>
    <t>LABORATORIO TOXICOLOGICO</t>
  </si>
  <si>
    <t>MUESTRAS TOXICOLOGICAS</t>
  </si>
  <si>
    <t>OBJETIVO 2</t>
  </si>
  <si>
    <t>FORTALECER LOS PROGRAMAS DE ATENCIÓN E INCLUSIÓN SOCIAL PARA PERSONAS CON DISCAPACIDAD</t>
  </si>
  <si>
    <t>ESTRATEGIA 2.1</t>
  </si>
  <si>
    <t xml:space="preserve">Garantizar la inclusión, facilitar y vigilar que se cumpla con la accesibilidad en estricto respeto a los derechos </t>
  </si>
  <si>
    <t>AUTISMO</t>
  </si>
  <si>
    <t>PRIMERA VEZ</t>
  </si>
  <si>
    <t>SUBSECUENTES</t>
  </si>
  <si>
    <t>TOTAL DE CONSULTAS</t>
  </si>
  <si>
    <r>
      <rPr>
        <b/>
        <sz val="11"/>
        <color theme="5" tint="-0.249977111117893"/>
        <rFont val="Calibri"/>
        <family val="2"/>
        <scheme val="minor"/>
      </rPr>
      <t xml:space="preserve">OBSERVACIONES:  </t>
    </r>
    <r>
      <rPr>
        <i/>
        <sz val="11"/>
        <color theme="5" tint="-0.249977111117893"/>
        <rFont val="Calibri"/>
        <family val="2"/>
        <scheme val="minor"/>
      </rPr>
      <t xml:space="preserve"> </t>
    </r>
    <r>
      <rPr>
        <b/>
        <i/>
        <sz val="11"/>
        <color theme="5" tint="-0.249977111117893"/>
        <rFont val="Calibri"/>
        <family val="2"/>
        <scheme val="minor"/>
      </rPr>
      <t xml:space="preserve">      El Instituto Temazcalli Prevención y Rehabilitación tiene aprobado según la Ley de Egresos del Estado un presupuesto anual para el ejercicio  correspondientes a Ingresos Propios.</t>
    </r>
  </si>
  <si>
    <t>RENE CONTRERAS FLORES</t>
  </si>
  <si>
    <t>LTS. MARIA YOLANDA RENTERIA CASTRO</t>
  </si>
  <si>
    <t>DIRECTOR DEL INSTITUTO TEMAZCALLI</t>
  </si>
  <si>
    <t>JEFA DEL DEPARTAMENTO DE TRABAJO SOCIAL</t>
  </si>
  <si>
    <t xml:space="preserve"> POA 2026 C/POBLACION VULNERABLE Y METAS 2026</t>
  </si>
  <si>
    <t>MZO</t>
  </si>
  <si>
    <t>ABRIL</t>
  </si>
  <si>
    <t>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</si>
</sst>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;[Red]\-&quot;$&quot;#,##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i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i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/>
    </xf>
    <xf numFmtId="9" fontId="10" fillId="4" borderId="18" xfId="0" applyNumberFormat="1" applyFont="1" applyFill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8" xfId="0" applyFont="1" applyBorder="1"/>
    <xf numFmtId="0" fontId="10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wrapText="1"/>
    </xf>
    <xf numFmtId="0" fontId="10" fillId="0" borderId="19" xfId="0" applyFont="1" applyBorder="1" applyAlignment="1">
      <alignment horizontal="center" vertical="center"/>
    </xf>
    <xf numFmtId="9" fontId="10" fillId="4" borderId="19" xfId="0" applyNumberFormat="1" applyFont="1" applyFill="1" applyBorder="1" applyAlignment="1">
      <alignment horizontal="center" vertic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9" fillId="0" borderId="23" xfId="0" applyFont="1" applyBorder="1" applyAlignment="1">
      <alignment horizontal="center" wrapText="1"/>
    </xf>
    <xf numFmtId="0" fontId="10" fillId="0" borderId="23" xfId="0" applyFont="1" applyBorder="1" applyAlignment="1">
      <alignment horizontal="center" vertical="center"/>
    </xf>
    <xf numFmtId="9" fontId="10" fillId="4" borderId="23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5" fillId="5" borderId="6" xfId="0" applyFont="1" applyFill="1" applyBorder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0" fontId="13" fillId="0" borderId="28" xfId="0" applyFont="1" applyBorder="1" applyAlignment="1">
      <alignment vertical="center" shrinkToFit="1"/>
    </xf>
    <xf numFmtId="0" fontId="12" fillId="0" borderId="28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top" wrapText="1"/>
    </xf>
    <xf numFmtId="0" fontId="13" fillId="0" borderId="30" xfId="0" applyFont="1" applyBorder="1" applyAlignment="1">
      <alignment vertical="center" shrinkToFit="1"/>
    </xf>
    <xf numFmtId="0" fontId="13" fillId="0" borderId="3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/>
    </xf>
    <xf numFmtId="9" fontId="8" fillId="4" borderId="31" xfId="0" applyNumberFormat="1" applyFont="1" applyFill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3" fillId="0" borderId="33" xfId="0" applyFont="1" applyBorder="1" applyAlignment="1">
      <alignment horizontal="left" vertical="center" wrapText="1"/>
    </xf>
    <xf numFmtId="0" fontId="13" fillId="0" borderId="34" xfId="0" applyFont="1" applyBorder="1" applyAlignment="1">
      <alignment vertical="center" shrinkToFit="1"/>
    </xf>
    <xf numFmtId="0" fontId="13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9" fontId="8" fillId="4" borderId="34" xfId="0" applyNumberFormat="1" applyFont="1" applyFill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3" fillId="0" borderId="37" xfId="0" applyFont="1" applyBorder="1" applyAlignment="1">
      <alignment horizontal="left" vertical="center" wrapText="1"/>
    </xf>
    <xf numFmtId="0" fontId="13" fillId="0" borderId="18" xfId="0" applyFont="1" applyBorder="1" applyAlignment="1">
      <alignment vertical="center" shrinkToFit="1"/>
    </xf>
    <xf numFmtId="0" fontId="13" fillId="0" borderId="18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9" fontId="8" fillId="4" borderId="34" xfId="0" applyNumberFormat="1" applyFont="1" applyFill="1" applyBorder="1" applyAlignment="1">
      <alignment horizontal="center" vertical="center"/>
    </xf>
    <xf numFmtId="0" fontId="7" fillId="0" borderId="38" xfId="0" applyFont="1" applyBorder="1" applyAlignment="1">
      <alignment horizontal="center"/>
    </xf>
    <xf numFmtId="0" fontId="13" fillId="0" borderId="17" xfId="0" applyFont="1" applyBorder="1" applyAlignment="1">
      <alignment horizontal="left" vertical="center" wrapText="1"/>
    </xf>
    <xf numFmtId="0" fontId="13" fillId="0" borderId="19" xfId="0" applyFont="1" applyBorder="1" applyAlignment="1">
      <alignment vertical="center" shrinkToFit="1"/>
    </xf>
    <xf numFmtId="0" fontId="13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9" fontId="8" fillId="4" borderId="19" xfId="0" applyNumberFormat="1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13" fillId="0" borderId="39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center" vertical="center" shrinkToFit="1"/>
    </xf>
    <xf numFmtId="0" fontId="7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9" fontId="8" fillId="4" borderId="28" xfId="0" applyNumberFormat="1" applyFont="1" applyFill="1" applyBorder="1" applyAlignment="1">
      <alignment horizontal="center"/>
    </xf>
    <xf numFmtId="0" fontId="7" fillId="0" borderId="29" xfId="0" applyFont="1" applyBorder="1" applyAlignment="1">
      <alignment horizontal="center"/>
    </xf>
    <xf numFmtId="9" fontId="8" fillId="4" borderId="18" xfId="0" applyNumberFormat="1" applyFont="1" applyFill="1" applyBorder="1" applyAlignment="1">
      <alignment horizontal="center"/>
    </xf>
    <xf numFmtId="9" fontId="8" fillId="4" borderId="18" xfId="0" applyNumberFormat="1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3" fillId="0" borderId="40" xfId="0" applyFont="1" applyBorder="1" applyAlignment="1">
      <alignment horizontal="left" vertical="center" wrapText="1"/>
    </xf>
    <xf numFmtId="0" fontId="13" fillId="0" borderId="31" xfId="0" applyFont="1" applyBorder="1" applyAlignment="1">
      <alignment vertical="center" shrinkToFit="1"/>
    </xf>
    <xf numFmtId="0" fontId="13" fillId="0" borderId="22" xfId="0" applyFont="1" applyBorder="1" applyAlignment="1">
      <alignment horizontal="left" vertical="center" wrapText="1"/>
    </xf>
    <xf numFmtId="0" fontId="13" fillId="0" borderId="33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center" vertical="center"/>
    </xf>
    <xf numFmtId="0" fontId="5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vertical="center" wrapText="1"/>
    </xf>
    <xf numFmtId="0" fontId="7" fillId="0" borderId="38" xfId="0" applyFont="1" applyBorder="1" applyAlignment="1">
      <alignment horizontal="center" vertical="center"/>
    </xf>
    <xf numFmtId="0" fontId="8" fillId="7" borderId="18" xfId="0" applyFont="1" applyFill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9" fontId="8" fillId="4" borderId="0" xfId="0" applyNumberFormat="1" applyFont="1" applyFill="1" applyAlignment="1">
      <alignment horizontal="center"/>
    </xf>
    <xf numFmtId="0" fontId="5" fillId="6" borderId="41" xfId="0" applyFont="1" applyFill="1" applyBorder="1" applyAlignment="1">
      <alignment horizontal="left" vertical="center" wrapText="1"/>
    </xf>
    <xf numFmtId="0" fontId="6" fillId="6" borderId="42" xfId="0" applyFont="1" applyFill="1" applyBorder="1" applyAlignment="1">
      <alignment horizontal="left" vertical="center" wrapText="1"/>
    </xf>
    <xf numFmtId="0" fontId="6" fillId="6" borderId="43" xfId="0" applyFont="1" applyFill="1" applyBorder="1" applyAlignment="1">
      <alignment horizontal="left" vertical="center" wrapText="1"/>
    </xf>
    <xf numFmtId="0" fontId="6" fillId="6" borderId="44" xfId="0" applyFont="1" applyFill="1" applyBorder="1" applyAlignment="1">
      <alignment horizontal="left" vertical="center" wrapText="1"/>
    </xf>
    <xf numFmtId="0" fontId="5" fillId="6" borderId="45" xfId="0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left" vertical="center" wrapText="1"/>
    </xf>
    <xf numFmtId="0" fontId="6" fillId="6" borderId="7" xfId="0" applyFont="1" applyFill="1" applyBorder="1" applyAlignment="1">
      <alignment horizontal="left" vertical="center" wrapText="1"/>
    </xf>
    <xf numFmtId="0" fontId="6" fillId="6" borderId="46" xfId="0" applyFont="1" applyFill="1" applyBorder="1" applyAlignment="1">
      <alignment horizontal="left" vertical="center" wrapText="1"/>
    </xf>
    <xf numFmtId="0" fontId="5" fillId="6" borderId="47" xfId="0" applyFont="1" applyFill="1" applyBorder="1" applyAlignment="1">
      <alignment wrapText="1"/>
    </xf>
    <xf numFmtId="0" fontId="6" fillId="6" borderId="48" xfId="0" applyFont="1" applyFill="1" applyBorder="1"/>
    <xf numFmtId="0" fontId="5" fillId="6" borderId="49" xfId="0" applyFont="1" applyFill="1" applyBorder="1" applyAlignment="1">
      <alignment wrapText="1"/>
    </xf>
    <xf numFmtId="0" fontId="5" fillId="6" borderId="50" xfId="0" applyFont="1" applyFill="1" applyBorder="1" applyAlignment="1">
      <alignment wrapText="1"/>
    </xf>
    <xf numFmtId="0" fontId="9" fillId="0" borderId="34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9" fontId="10" fillId="4" borderId="34" xfId="0" applyNumberFormat="1" applyFont="1" applyFill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34" xfId="0" applyFont="1" applyBorder="1"/>
    <xf numFmtId="0" fontId="13" fillId="0" borderId="28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3" fillId="0" borderId="37" xfId="0" applyFont="1" applyBorder="1" applyAlignment="1">
      <alignment horizontal="left" vertical="center" wrapText="1"/>
    </xf>
    <xf numFmtId="9" fontId="8" fillId="4" borderId="2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8" borderId="51" xfId="0" applyFont="1" applyFill="1" applyBorder="1" applyAlignment="1">
      <alignment horizontal="left" vertical="center" wrapText="1"/>
    </xf>
    <xf numFmtId="0" fontId="6" fillId="8" borderId="52" xfId="0" applyFont="1" applyFill="1" applyBorder="1" applyAlignment="1">
      <alignment horizontal="left" vertical="center" shrinkToFit="1"/>
    </xf>
    <xf numFmtId="0" fontId="6" fillId="8" borderId="43" xfId="0" applyFont="1" applyFill="1" applyBorder="1" applyAlignment="1">
      <alignment horizontal="left" vertical="center" shrinkToFit="1"/>
    </xf>
    <xf numFmtId="0" fontId="6" fillId="8" borderId="53" xfId="0" applyFont="1" applyFill="1" applyBorder="1" applyAlignment="1">
      <alignment horizontal="left" vertical="center" shrinkToFit="1"/>
    </xf>
    <xf numFmtId="0" fontId="5" fillId="8" borderId="54" xfId="0" applyFont="1" applyFill="1" applyBorder="1" applyAlignment="1">
      <alignment horizontal="left" vertical="center" wrapText="1"/>
    </xf>
    <xf numFmtId="0" fontId="6" fillId="8" borderId="55" xfId="0" applyFont="1" applyFill="1" applyBorder="1" applyAlignment="1">
      <alignment horizontal="left" vertical="center" shrinkToFit="1"/>
    </xf>
    <xf numFmtId="0" fontId="6" fillId="8" borderId="7" xfId="0" applyFont="1" applyFill="1" applyBorder="1" applyAlignment="1">
      <alignment horizontal="left" vertical="center" shrinkToFit="1"/>
    </xf>
    <xf numFmtId="0" fontId="6" fillId="8" borderId="8" xfId="0" applyFont="1" applyFill="1" applyBorder="1" applyAlignment="1">
      <alignment horizontal="left" vertical="center" shrinkToFit="1"/>
    </xf>
    <xf numFmtId="0" fontId="5" fillId="8" borderId="56" xfId="0" applyFont="1" applyFill="1" applyBorder="1" applyAlignment="1">
      <alignment horizontal="left" vertical="center" wrapText="1"/>
    </xf>
    <xf numFmtId="0" fontId="6" fillId="8" borderId="57" xfId="0" applyFont="1" applyFill="1" applyBorder="1" applyAlignment="1">
      <alignment horizontal="left" vertical="center" shrinkToFit="1"/>
    </xf>
    <xf numFmtId="0" fontId="6" fillId="8" borderId="58" xfId="0" applyFont="1" applyFill="1" applyBorder="1" applyAlignment="1">
      <alignment horizontal="left" vertical="center" shrinkToFit="1"/>
    </xf>
    <xf numFmtId="0" fontId="6" fillId="8" borderId="59" xfId="0" applyFont="1" applyFill="1" applyBorder="1" applyAlignment="1">
      <alignment horizontal="left" vertical="center" shrinkToFit="1"/>
    </xf>
    <xf numFmtId="0" fontId="5" fillId="5" borderId="9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vertical="center" wrapText="1"/>
    </xf>
    <xf numFmtId="0" fontId="16" fillId="0" borderId="13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 vertical="center" shrinkToFit="1"/>
    </xf>
    <xf numFmtId="0" fontId="2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wrapText="1"/>
    </xf>
    <xf numFmtId="0" fontId="2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9" fontId="0" fillId="4" borderId="10" xfId="0" applyNumberFormat="1" applyFill="1" applyBorder="1" applyAlignment="1">
      <alignment wrapText="1"/>
    </xf>
    <xf numFmtId="0" fontId="0" fillId="0" borderId="10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4" borderId="0" xfId="0" applyNumberForma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9" fontId="0" fillId="4" borderId="0" xfId="0" applyNumberFormat="1" applyFill="1"/>
    <xf numFmtId="0" fontId="9" fillId="0" borderId="36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9" fontId="5" fillId="0" borderId="28" xfId="1" applyFont="1" applyBorder="1" applyAlignment="1">
      <alignment horizontal="left" vertical="center" wrapText="1"/>
    </xf>
    <xf numFmtId="0" fontId="7" fillId="0" borderId="34" xfId="0" applyFont="1" applyFill="1" applyBorder="1" applyAlignment="1">
      <alignment horizontal="center"/>
    </xf>
    <xf numFmtId="0" fontId="14" fillId="0" borderId="2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9" fontId="25" fillId="0" borderId="28" xfId="1" applyFont="1" applyBorder="1" applyAlignment="1">
      <alignment horizontal="center"/>
    </xf>
    <xf numFmtId="9" fontId="25" fillId="0" borderId="34" xfId="1" applyFont="1" applyBorder="1" applyAlignment="1">
      <alignment horizontal="center"/>
    </xf>
    <xf numFmtId="9" fontId="5" fillId="0" borderId="28" xfId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876300</xdr:colOff>
      <xdr:row>0</xdr:row>
      <xdr:rowOff>63500</xdr:rowOff>
    </xdr:from>
    <xdr:to>
      <xdr:col>19</xdr:col>
      <xdr:colOff>38100</xdr:colOff>
      <xdr:row>2</xdr:row>
      <xdr:rowOff>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5D69210-23C8-4EA2-8E55-A204540F1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63500"/>
          <a:ext cx="9648825" cy="708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RITE97\EST-PROG\EST-PROG\D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fatura/Desktop/AVANCE%20POA%202025/INFORME%20AVANCE%202026/INFORME%20DE%20AVANCE%20MENSUAL-TEMAZCALLI%20EN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Ts_salud"/>
      <sheetName val="Estadística"/>
      <sheetName val="Psiq"/>
      <sheetName val="Equidad"/>
      <sheetName val="Coord_ss"/>
      <sheetName val="Coord_inst"/>
      <sheetName val="Prog_Est"/>
      <sheetName val="Prog_Nac"/>
      <sheetName val="Cap_Est"/>
      <sheetName val="Cap_Nac"/>
      <sheetName val="Rep_Est"/>
      <sheetName val="Rep_Nac"/>
      <sheetName val="RME"/>
      <sheetName val="RMN"/>
      <sheetName val="Autoproduccion"/>
      <sheetName val="CEA"/>
      <sheetName val="PASAF_Trad_Transf"/>
      <sheetName val="PASAF_Piloto"/>
      <sheetName val="DEF_PRA"/>
      <sheetName val="DEC"/>
      <sheetName val="COPUSI"/>
      <sheetName val="Modelos"/>
      <sheetName val="Asistencia Alimentaria"/>
      <sheetName val="Desarrollo Comunitario"/>
      <sheetName val="Region"/>
      <sheetName val="SepDic04-EneAgo05"/>
      <sheetName val="Asistencia_Alimentaria"/>
      <sheetName val="Desarrollo_Comunitario"/>
      <sheetName val="Asistencia_Alimentaria1"/>
      <sheetName val="Desarrollo_Comunitario1"/>
      <sheetName val="Asistencia_Alimentaria2"/>
      <sheetName val="Desarrollo_Comunitario2"/>
      <sheetName val="Asistencia_Alimentaria3"/>
      <sheetName val="Desarrollo_Comunitario3"/>
      <sheetName val="Asistencia_Alimentaria4"/>
      <sheetName val="Desarrollo_Comunitario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2026"/>
      <sheetName val="METAS (PEND)"/>
      <sheetName val="SIIP"/>
      <sheetName val="Ficha tecnica"/>
      <sheetName val="SNIMAS"/>
      <sheetName val="POA INSTITUCIONAL"/>
      <sheetName val="POA ENERO"/>
      <sheetName val="FORMATO"/>
      <sheetName val="CONCENTRADO ANU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AK82"/>
  <sheetViews>
    <sheetView tabSelected="1" topLeftCell="B1" zoomScale="75" zoomScaleNormal="75" zoomScaleSheetLayoutView="75" workbookViewId="0">
      <selection activeCell="Y74" sqref="Y74"/>
    </sheetView>
  </sheetViews>
  <sheetFormatPr baseColWidth="10" defaultRowHeight="15" x14ac:dyDescent="0.25"/>
  <cols>
    <col min="2" max="2" width="20.7109375" customWidth="1"/>
    <col min="3" max="3" width="32.5703125" customWidth="1"/>
    <col min="4" max="4" width="16" bestFit="1" customWidth="1"/>
    <col min="5" max="5" width="7.7109375" customWidth="1"/>
    <col min="6" max="6" width="8" customWidth="1"/>
    <col min="8" max="15" width="6.7109375" customWidth="1"/>
    <col min="16" max="16" width="7.7109375" customWidth="1"/>
    <col min="17" max="19" width="6.7109375" customWidth="1"/>
    <col min="20" max="20" width="12" customWidth="1"/>
    <col min="21" max="22" width="6.7109375" style="193" hidden="1" customWidth="1"/>
    <col min="23" max="23" width="7.7109375" style="193" hidden="1" customWidth="1"/>
    <col min="24" max="35" width="8.7109375" customWidth="1"/>
    <col min="36" max="36" width="10.28515625" customWidth="1"/>
    <col min="37" max="37" width="11.42578125" hidden="1" customWidth="1"/>
  </cols>
  <sheetData>
    <row r="1" spans="3:37" ht="15" customHeight="1" x14ac:dyDescent="0.25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3:37" ht="45.75" customHeight="1" x14ac:dyDescent="0.25"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6"/>
    </row>
    <row r="3" spans="3:37" ht="20.100000000000001" customHeight="1" thickBot="1" x14ac:dyDescent="0.3">
      <c r="C3" s="7" t="s">
        <v>0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9"/>
      <c r="V3" s="9"/>
      <c r="W3" s="9"/>
      <c r="X3" s="8"/>
      <c r="Y3" s="8"/>
      <c r="Z3" s="8" t="s">
        <v>1</v>
      </c>
      <c r="AA3" s="8"/>
      <c r="AB3" s="10"/>
      <c r="AC3" s="5"/>
      <c r="AD3" s="5"/>
      <c r="AE3" s="5"/>
      <c r="AF3" s="5"/>
      <c r="AG3" s="5"/>
      <c r="AH3" s="5"/>
      <c r="AI3" s="5"/>
      <c r="AJ3" s="6"/>
    </row>
    <row r="4" spans="3:37" ht="20.100000000000001" customHeight="1" thickBot="1" x14ac:dyDescent="0.3">
      <c r="C4" s="7" t="s">
        <v>2</v>
      </c>
      <c r="D4" s="11"/>
      <c r="E4" s="5" t="s">
        <v>98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9"/>
      <c r="V4" s="9"/>
      <c r="W4" s="9"/>
      <c r="X4" s="8"/>
      <c r="Y4" s="8"/>
      <c r="Z4" s="8" t="s">
        <v>3</v>
      </c>
      <c r="AA4" s="8"/>
      <c r="AB4" s="8"/>
      <c r="AC4" s="12" t="s">
        <v>4</v>
      </c>
      <c r="AD4" s="13"/>
      <c r="AE4" s="13"/>
      <c r="AF4" s="13"/>
      <c r="AG4" s="13"/>
      <c r="AH4" s="13"/>
      <c r="AI4" s="13"/>
      <c r="AJ4" s="14"/>
    </row>
    <row r="5" spans="3:37" ht="20.100000000000001" customHeight="1" thickBot="1" x14ac:dyDescent="0.3">
      <c r="C5" s="15" t="s">
        <v>5</v>
      </c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7"/>
      <c r="V5" s="17"/>
      <c r="W5" s="17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8"/>
    </row>
    <row r="6" spans="3:37" ht="32.25" customHeight="1" thickBot="1" x14ac:dyDescent="0.3"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1"/>
    </row>
    <row r="7" spans="3:37" ht="15" customHeight="1" thickBot="1" x14ac:dyDescent="0.3">
      <c r="C7" s="22" t="s">
        <v>6</v>
      </c>
      <c r="D7" s="23" t="s">
        <v>7</v>
      </c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4"/>
      <c r="AK7" s="25"/>
    </row>
    <row r="8" spans="3:37" ht="29.25" customHeight="1" thickBot="1" x14ac:dyDescent="0.3">
      <c r="C8" s="26" t="s">
        <v>8</v>
      </c>
      <c r="D8" s="27" t="s">
        <v>9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9"/>
      <c r="AK8" s="25"/>
    </row>
    <row r="9" spans="3:37" ht="29.25" customHeight="1" thickBot="1" x14ac:dyDescent="0.3">
      <c r="C9" s="26" t="s">
        <v>10</v>
      </c>
      <c r="D9" s="27" t="s">
        <v>11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9"/>
      <c r="AK9" s="25"/>
    </row>
    <row r="10" spans="3:37" ht="29.25" customHeight="1" thickBot="1" x14ac:dyDescent="0.3">
      <c r="C10" s="26"/>
      <c r="D10" s="27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9"/>
      <c r="AK10" s="25"/>
    </row>
    <row r="11" spans="3:37" ht="15" customHeight="1" x14ac:dyDescent="0.25">
      <c r="C11" s="30" t="s">
        <v>12</v>
      </c>
      <c r="D11" s="31" t="s">
        <v>13</v>
      </c>
      <c r="E11" s="32" t="s">
        <v>14</v>
      </c>
      <c r="F11" s="32"/>
      <c r="G11" s="33" t="s">
        <v>15</v>
      </c>
      <c r="H11" s="34" t="s">
        <v>16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5"/>
      <c r="V11" s="35"/>
      <c r="W11" s="35"/>
      <c r="X11" s="36"/>
      <c r="Y11" s="36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8" t="s">
        <v>17</v>
      </c>
    </row>
    <row r="12" spans="3:37" ht="15" customHeight="1" x14ac:dyDescent="0.25">
      <c r="C12" s="39"/>
      <c r="D12" s="40"/>
      <c r="E12" s="41" t="s">
        <v>18</v>
      </c>
      <c r="F12" s="41" t="s">
        <v>19</v>
      </c>
      <c r="G12" s="42"/>
      <c r="H12" s="41" t="s">
        <v>20</v>
      </c>
      <c r="I12" s="41" t="s">
        <v>21</v>
      </c>
      <c r="J12" s="41" t="s">
        <v>22</v>
      </c>
      <c r="K12" s="41" t="s">
        <v>23</v>
      </c>
      <c r="L12" s="41" t="s">
        <v>24</v>
      </c>
      <c r="M12" s="41" t="s">
        <v>25</v>
      </c>
      <c r="N12" s="41" t="s">
        <v>26</v>
      </c>
      <c r="O12" s="41" t="s">
        <v>27</v>
      </c>
      <c r="P12" s="43" t="s">
        <v>28</v>
      </c>
      <c r="Q12" s="41" t="s">
        <v>29</v>
      </c>
      <c r="R12" s="41" t="s">
        <v>30</v>
      </c>
      <c r="S12" s="41" t="s">
        <v>31</v>
      </c>
      <c r="T12" s="44" t="s">
        <v>17</v>
      </c>
      <c r="U12" s="41" t="s">
        <v>30</v>
      </c>
      <c r="V12" s="41" t="s">
        <v>31</v>
      </c>
      <c r="W12" s="45" t="s">
        <v>17</v>
      </c>
      <c r="X12" s="46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47"/>
      <c r="AJ12" s="50"/>
    </row>
    <row r="13" spans="3:37" ht="15" customHeight="1" thickBot="1" x14ac:dyDescent="0.3">
      <c r="C13" s="51"/>
      <c r="D13" s="40"/>
      <c r="E13" s="52"/>
      <c r="F13" s="52"/>
      <c r="G13" s="42"/>
      <c r="H13" s="52"/>
      <c r="I13" s="52"/>
      <c r="J13" s="52"/>
      <c r="K13" s="52"/>
      <c r="L13" s="52"/>
      <c r="M13" s="52"/>
      <c r="N13" s="52"/>
      <c r="O13" s="52"/>
      <c r="P13" s="53"/>
      <c r="Q13" s="52"/>
      <c r="R13" s="52"/>
      <c r="S13" s="52"/>
      <c r="T13" s="54"/>
      <c r="U13" s="52"/>
      <c r="V13" s="52"/>
      <c r="W13" s="55"/>
      <c r="X13" s="56" t="s">
        <v>20</v>
      </c>
      <c r="Y13" s="56" t="s">
        <v>21</v>
      </c>
      <c r="Z13" s="56" t="s">
        <v>99</v>
      </c>
      <c r="AA13" s="56" t="s">
        <v>100</v>
      </c>
      <c r="AB13" s="56" t="s">
        <v>24</v>
      </c>
      <c r="AC13" s="56" t="s">
        <v>25</v>
      </c>
      <c r="AD13" s="56" t="s">
        <v>26</v>
      </c>
      <c r="AE13" s="56" t="s">
        <v>101</v>
      </c>
      <c r="AF13" s="56" t="s">
        <v>28</v>
      </c>
      <c r="AG13" s="56" t="s">
        <v>29</v>
      </c>
      <c r="AH13" s="56" t="s">
        <v>30</v>
      </c>
      <c r="AI13" s="56" t="s">
        <v>31</v>
      </c>
      <c r="AJ13" s="50"/>
    </row>
    <row r="14" spans="3:37" ht="15" customHeight="1" thickBot="1" x14ac:dyDescent="0.3">
      <c r="C14" s="57" t="s">
        <v>39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9"/>
      <c r="AK14" s="60"/>
    </row>
    <row r="15" spans="3:37" ht="15" customHeight="1" thickBot="1" x14ac:dyDescent="0.3">
      <c r="C15" s="61" t="s">
        <v>40</v>
      </c>
      <c r="D15" s="62" t="s">
        <v>41</v>
      </c>
      <c r="E15" s="63" t="s">
        <v>42</v>
      </c>
      <c r="F15" s="64"/>
      <c r="G15" s="146">
        <v>2025</v>
      </c>
      <c r="H15" s="147">
        <v>152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206">
        <f>SUM(H15:S15)</f>
        <v>152</v>
      </c>
      <c r="U15" s="64"/>
      <c r="V15" s="64"/>
      <c r="W15" s="64"/>
      <c r="X15" s="196">
        <f>SUM(H15:S15)/$G15</f>
        <v>7.5061728395061728E-2</v>
      </c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5"/>
      <c r="AK15" s="66"/>
    </row>
    <row r="16" spans="3:37" ht="15" customHeight="1" thickBot="1" x14ac:dyDescent="0.3">
      <c r="C16" s="67"/>
      <c r="D16" s="68" t="s">
        <v>43</v>
      </c>
      <c r="E16" s="69" t="s">
        <v>42</v>
      </c>
      <c r="F16" s="69"/>
      <c r="G16" s="70">
        <v>1350</v>
      </c>
      <c r="H16" s="71">
        <v>338</v>
      </c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200">
        <f>SUM(H16:S16)</f>
        <v>338</v>
      </c>
      <c r="U16" s="72"/>
      <c r="V16" s="72"/>
      <c r="W16" s="72"/>
      <c r="X16" s="196">
        <f t="shared" ref="X16:X22" si="0">SUM(H16:S16)/$G16</f>
        <v>0.25037037037037035</v>
      </c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3"/>
      <c r="AK16" s="66"/>
    </row>
    <row r="17" spans="3:37" ht="15" customHeight="1" thickBot="1" x14ac:dyDescent="0.3">
      <c r="C17" s="74" t="s">
        <v>44</v>
      </c>
      <c r="D17" s="75" t="s">
        <v>45</v>
      </c>
      <c r="E17" s="76" t="s">
        <v>42</v>
      </c>
      <c r="F17" s="76"/>
      <c r="G17" s="77">
        <v>480</v>
      </c>
      <c r="H17" s="78">
        <v>44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197">
        <f>SUM(H17:S17)</f>
        <v>44</v>
      </c>
      <c r="U17" s="80"/>
      <c r="V17" s="80"/>
      <c r="W17" s="80"/>
      <c r="X17" s="196">
        <f t="shared" si="0"/>
        <v>9.166666666666666E-2</v>
      </c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81"/>
      <c r="AK17" s="25"/>
    </row>
    <row r="18" spans="3:37" ht="15" customHeight="1" thickBot="1" x14ac:dyDescent="0.3">
      <c r="C18" s="86" t="s">
        <v>46</v>
      </c>
      <c r="D18" s="87" t="s">
        <v>41</v>
      </c>
      <c r="E18" s="88"/>
      <c r="F18" s="88" t="s">
        <v>42</v>
      </c>
      <c r="G18" s="89">
        <v>2340</v>
      </c>
      <c r="H18" s="90">
        <v>275</v>
      </c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200">
        <f>SUM(H18:S18)</f>
        <v>275</v>
      </c>
      <c r="U18" s="80"/>
      <c r="V18" s="80"/>
      <c r="W18" s="91"/>
      <c r="X18" s="196">
        <f t="shared" si="0"/>
        <v>0.11752136752136752</v>
      </c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92"/>
      <c r="AK18" s="25"/>
    </row>
    <row r="19" spans="3:37" ht="15" customHeight="1" thickBot="1" x14ac:dyDescent="0.3">
      <c r="C19" s="93" t="s">
        <v>47</v>
      </c>
      <c r="D19" s="94" t="s">
        <v>43</v>
      </c>
      <c r="E19" s="95" t="s">
        <v>42</v>
      </c>
      <c r="F19" s="95"/>
      <c r="G19" s="96">
        <v>6000</v>
      </c>
      <c r="H19" s="97">
        <v>595</v>
      </c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204">
        <f>SUM(H19:S19)</f>
        <v>595</v>
      </c>
      <c r="U19" s="98"/>
      <c r="V19" s="98"/>
      <c r="W19" s="98"/>
      <c r="X19" s="196">
        <f t="shared" si="0"/>
        <v>9.9166666666666667E-2</v>
      </c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100"/>
      <c r="AK19" s="25"/>
    </row>
    <row r="20" spans="3:37" ht="15" customHeight="1" thickBot="1" x14ac:dyDescent="0.3">
      <c r="C20" s="101" t="s">
        <v>48</v>
      </c>
      <c r="D20" s="62" t="s">
        <v>45</v>
      </c>
      <c r="E20" s="102" t="s">
        <v>42</v>
      </c>
      <c r="F20" s="102"/>
      <c r="G20" s="103">
        <v>15</v>
      </c>
      <c r="H20" s="104">
        <v>4</v>
      </c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202">
        <f>SUM(H20:S20)</f>
        <v>4</v>
      </c>
      <c r="U20" s="105"/>
      <c r="V20" s="105"/>
      <c r="W20" s="105"/>
      <c r="X20" s="196">
        <f t="shared" si="0"/>
        <v>0.26666666666666666</v>
      </c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6"/>
      <c r="AK20" s="25"/>
    </row>
    <row r="21" spans="3:37" ht="15" customHeight="1" thickBot="1" x14ac:dyDescent="0.3">
      <c r="C21" s="86" t="s">
        <v>49</v>
      </c>
      <c r="D21" s="87" t="s">
        <v>41</v>
      </c>
      <c r="E21" s="88"/>
      <c r="F21" s="88" t="s">
        <v>42</v>
      </c>
      <c r="G21" s="89">
        <v>480</v>
      </c>
      <c r="H21" s="90">
        <v>32</v>
      </c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203">
        <f>SUM(H21:S21)</f>
        <v>32</v>
      </c>
      <c r="U21" s="107"/>
      <c r="V21" s="107"/>
      <c r="W21" s="108"/>
      <c r="X21" s="196">
        <f t="shared" si="0"/>
        <v>6.6666666666666666E-2</v>
      </c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92"/>
      <c r="AK21" s="25"/>
    </row>
    <row r="22" spans="3:37" ht="15" customHeight="1" thickBot="1" x14ac:dyDescent="0.3">
      <c r="C22" s="86" t="s">
        <v>50</v>
      </c>
      <c r="D22" s="87" t="s">
        <v>43</v>
      </c>
      <c r="E22" s="88" t="s">
        <v>42</v>
      </c>
      <c r="F22" s="88"/>
      <c r="G22" s="89">
        <v>900</v>
      </c>
      <c r="H22" s="109">
        <v>73</v>
      </c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201">
        <f>SUM(H22:S22)</f>
        <v>73</v>
      </c>
      <c r="U22" s="107"/>
      <c r="V22" s="107"/>
      <c r="W22" s="107"/>
      <c r="X22" s="196">
        <f t="shared" si="0"/>
        <v>8.1111111111111106E-2</v>
      </c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92"/>
      <c r="AK22" s="25"/>
    </row>
    <row r="23" spans="3:37" ht="15" customHeight="1" x14ac:dyDescent="0.25">
      <c r="C23" s="30" t="s">
        <v>12</v>
      </c>
      <c r="D23" s="31" t="s">
        <v>13</v>
      </c>
      <c r="E23" s="32" t="s">
        <v>14</v>
      </c>
      <c r="F23" s="32"/>
      <c r="G23" s="33" t="s">
        <v>15</v>
      </c>
      <c r="H23" s="34" t="s">
        <v>16</v>
      </c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5"/>
      <c r="V23" s="35"/>
      <c r="W23" s="35"/>
      <c r="X23" s="36"/>
      <c r="Y23" s="36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8" t="s">
        <v>17</v>
      </c>
      <c r="AK23" s="25"/>
    </row>
    <row r="24" spans="3:37" ht="15" customHeight="1" x14ac:dyDescent="0.25">
      <c r="C24" s="39"/>
      <c r="D24" s="40"/>
      <c r="E24" s="41" t="s">
        <v>18</v>
      </c>
      <c r="F24" s="41" t="s">
        <v>19</v>
      </c>
      <c r="G24" s="42"/>
      <c r="H24" s="41" t="s">
        <v>20</v>
      </c>
      <c r="I24" s="41" t="s">
        <v>21</v>
      </c>
      <c r="J24" s="41" t="s">
        <v>22</v>
      </c>
      <c r="K24" s="41" t="s">
        <v>23</v>
      </c>
      <c r="L24" s="41" t="s">
        <v>24</v>
      </c>
      <c r="M24" s="41" t="s">
        <v>25</v>
      </c>
      <c r="N24" s="41" t="s">
        <v>26</v>
      </c>
      <c r="O24" s="41" t="s">
        <v>27</v>
      </c>
      <c r="P24" s="43" t="s">
        <v>28</v>
      </c>
      <c r="Q24" s="41" t="s">
        <v>29</v>
      </c>
      <c r="R24" s="41" t="s">
        <v>30</v>
      </c>
      <c r="S24" s="41" t="s">
        <v>31</v>
      </c>
      <c r="T24" s="44" t="s">
        <v>17</v>
      </c>
      <c r="U24" s="41" t="s">
        <v>30</v>
      </c>
      <c r="V24" s="41" t="s">
        <v>31</v>
      </c>
      <c r="W24" s="45" t="s">
        <v>17</v>
      </c>
      <c r="X24" s="46" t="s">
        <v>32</v>
      </c>
      <c r="Y24" s="47"/>
      <c r="Z24" s="46" t="s">
        <v>33</v>
      </c>
      <c r="AA24" s="47"/>
      <c r="AB24" s="48" t="s">
        <v>34</v>
      </c>
      <c r="AC24" s="49"/>
      <c r="AD24" s="48" t="s">
        <v>35</v>
      </c>
      <c r="AE24" s="194"/>
      <c r="AF24" s="194"/>
      <c r="AG24" s="194"/>
      <c r="AH24" s="194"/>
      <c r="AI24" s="49"/>
      <c r="AJ24" s="50"/>
      <c r="AK24" s="25"/>
    </row>
    <row r="25" spans="3:37" ht="15" customHeight="1" thickBot="1" x14ac:dyDescent="0.3">
      <c r="C25" s="51"/>
      <c r="D25" s="40"/>
      <c r="E25" s="52"/>
      <c r="F25" s="52"/>
      <c r="G25" s="42"/>
      <c r="H25" s="52"/>
      <c r="I25" s="52"/>
      <c r="J25" s="52"/>
      <c r="K25" s="52"/>
      <c r="L25" s="52"/>
      <c r="M25" s="52"/>
      <c r="N25" s="52"/>
      <c r="O25" s="52"/>
      <c r="P25" s="53"/>
      <c r="Q25" s="52"/>
      <c r="R25" s="52"/>
      <c r="S25" s="52"/>
      <c r="T25" s="54"/>
      <c r="U25" s="52"/>
      <c r="V25" s="52"/>
      <c r="W25" s="55"/>
      <c r="X25" s="56" t="s">
        <v>36</v>
      </c>
      <c r="Y25" s="56" t="s">
        <v>37</v>
      </c>
      <c r="Z25" s="56" t="s">
        <v>36</v>
      </c>
      <c r="AA25" s="56" t="s">
        <v>37</v>
      </c>
      <c r="AB25" s="56" t="s">
        <v>36</v>
      </c>
      <c r="AC25" s="56" t="s">
        <v>37</v>
      </c>
      <c r="AD25" s="56" t="s">
        <v>38</v>
      </c>
      <c r="AE25" s="56"/>
      <c r="AF25" s="56"/>
      <c r="AG25" s="56"/>
      <c r="AH25" s="56"/>
      <c r="AI25" s="56" t="s">
        <v>37</v>
      </c>
      <c r="AJ25" s="50"/>
      <c r="AK25" s="25"/>
    </row>
    <row r="26" spans="3:37" ht="15" customHeight="1" thickBot="1" x14ac:dyDescent="0.3">
      <c r="C26" s="101" t="s">
        <v>51</v>
      </c>
      <c r="D26" s="62" t="s">
        <v>45</v>
      </c>
      <c r="E26" s="102" t="s">
        <v>42</v>
      </c>
      <c r="F26" s="102"/>
      <c r="G26" s="103">
        <v>20</v>
      </c>
      <c r="H26" s="104">
        <v>2</v>
      </c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10">
        <f>SUM(H26:S26)</f>
        <v>2</v>
      </c>
      <c r="U26" s="105"/>
      <c r="V26" s="105"/>
      <c r="W26" s="105"/>
      <c r="X26" s="207">
        <f>SUM(H26:S26)/$G26</f>
        <v>0.1</v>
      </c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6"/>
      <c r="AK26" s="25"/>
    </row>
    <row r="27" spans="3:37" ht="15" customHeight="1" thickBot="1" x14ac:dyDescent="0.3">
      <c r="C27" s="86" t="s">
        <v>52</v>
      </c>
      <c r="D27" s="87" t="s">
        <v>41</v>
      </c>
      <c r="E27" s="88"/>
      <c r="F27" s="88" t="s">
        <v>42</v>
      </c>
      <c r="G27" s="89">
        <v>420</v>
      </c>
      <c r="H27" s="90">
        <v>33</v>
      </c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89">
        <f>SUM(H27:S27)</f>
        <v>33</v>
      </c>
      <c r="U27" s="107"/>
      <c r="V27" s="107"/>
      <c r="W27" s="108"/>
      <c r="X27" s="207">
        <f t="shared" ref="X27:X40" si="1">SUM(H27:S27)/$G27</f>
        <v>7.857142857142857E-2</v>
      </c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92"/>
      <c r="AK27" s="25"/>
    </row>
    <row r="28" spans="3:37" ht="15" customHeight="1" thickBot="1" x14ac:dyDescent="0.3">
      <c r="C28" s="86" t="s">
        <v>53</v>
      </c>
      <c r="D28" s="87" t="s">
        <v>43</v>
      </c>
      <c r="E28" s="88" t="s">
        <v>42</v>
      </c>
      <c r="F28" s="88"/>
      <c r="G28" s="89">
        <v>1350</v>
      </c>
      <c r="H28" s="109">
        <v>102</v>
      </c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201">
        <f>SUM(H28:S28)</f>
        <v>102</v>
      </c>
      <c r="U28" s="107"/>
      <c r="V28" s="107"/>
      <c r="W28" s="107"/>
      <c r="X28" s="207">
        <f t="shared" si="1"/>
        <v>7.5555555555555556E-2</v>
      </c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92"/>
      <c r="AK28" s="25"/>
    </row>
    <row r="29" spans="3:37" ht="15" customHeight="1" thickBot="1" x14ac:dyDescent="0.3">
      <c r="C29" s="101" t="s">
        <v>54</v>
      </c>
      <c r="D29" s="62" t="s">
        <v>45</v>
      </c>
      <c r="E29" s="102" t="s">
        <v>42</v>
      </c>
      <c r="F29" s="102"/>
      <c r="G29" s="103">
        <v>12</v>
      </c>
      <c r="H29" s="104">
        <v>0</v>
      </c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202">
        <f>SUM(H29:S29)</f>
        <v>0</v>
      </c>
      <c r="U29" s="105"/>
      <c r="V29" s="105"/>
      <c r="W29" s="105"/>
      <c r="X29" s="207">
        <f t="shared" si="1"/>
        <v>0</v>
      </c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6"/>
      <c r="AK29" s="25"/>
    </row>
    <row r="30" spans="3:37" ht="15" customHeight="1" thickBot="1" x14ac:dyDescent="0.3">
      <c r="C30" s="86" t="s">
        <v>55</v>
      </c>
      <c r="D30" s="87" t="s">
        <v>41</v>
      </c>
      <c r="E30" s="88"/>
      <c r="F30" s="88" t="s">
        <v>42</v>
      </c>
      <c r="G30" s="89">
        <v>360</v>
      </c>
      <c r="H30" s="90">
        <v>19</v>
      </c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03">
        <f>SUM(H30:S30)</f>
        <v>19</v>
      </c>
      <c r="U30" s="107"/>
      <c r="V30" s="107"/>
      <c r="W30" s="108"/>
      <c r="X30" s="207">
        <f t="shared" si="1"/>
        <v>5.2777777777777778E-2</v>
      </c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92"/>
      <c r="AK30" s="25"/>
    </row>
    <row r="31" spans="3:37" ht="15" customHeight="1" thickBot="1" x14ac:dyDescent="0.3">
      <c r="C31" s="111" t="s">
        <v>56</v>
      </c>
      <c r="D31" s="112" t="s">
        <v>43</v>
      </c>
      <c r="E31" s="69" t="s">
        <v>42</v>
      </c>
      <c r="F31" s="69"/>
      <c r="G31" s="70">
        <v>150</v>
      </c>
      <c r="H31" s="71">
        <v>40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200">
        <f>SUM(H31:S31)</f>
        <v>40</v>
      </c>
      <c r="U31" s="72"/>
      <c r="V31" s="72"/>
      <c r="W31" s="72"/>
      <c r="X31" s="207">
        <f t="shared" si="1"/>
        <v>0.26666666666666666</v>
      </c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3"/>
      <c r="AK31" s="25"/>
    </row>
    <row r="32" spans="3:37" ht="15" customHeight="1" thickBot="1" x14ac:dyDescent="0.3">
      <c r="C32" s="113" t="s">
        <v>57</v>
      </c>
      <c r="D32" s="75" t="s">
        <v>43</v>
      </c>
      <c r="E32" s="76" t="s">
        <v>42</v>
      </c>
      <c r="F32" s="76"/>
      <c r="G32" s="77">
        <v>800</v>
      </c>
      <c r="H32" s="78">
        <v>151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197">
        <f>SUM(H32:S32)</f>
        <v>151</v>
      </c>
      <c r="U32" s="80"/>
      <c r="V32" s="80"/>
      <c r="W32" s="80"/>
      <c r="X32" s="207">
        <f t="shared" si="1"/>
        <v>0.18875</v>
      </c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106"/>
      <c r="AK32" s="25"/>
    </row>
    <row r="33" spans="3:37" ht="15" customHeight="1" thickBot="1" x14ac:dyDescent="0.3">
      <c r="C33" s="114"/>
      <c r="D33" s="87" t="s">
        <v>41</v>
      </c>
      <c r="E33" s="88"/>
      <c r="F33" s="88" t="s">
        <v>42</v>
      </c>
      <c r="G33" s="89">
        <v>280</v>
      </c>
      <c r="H33" s="109">
        <v>47</v>
      </c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201">
        <f>SUM(H33:S33)</f>
        <v>47</v>
      </c>
      <c r="U33" s="107"/>
      <c r="V33" s="107"/>
      <c r="W33" s="107"/>
      <c r="X33" s="207">
        <f t="shared" si="1"/>
        <v>0.16785714285714284</v>
      </c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92"/>
      <c r="AK33" s="25"/>
    </row>
    <row r="34" spans="3:37" ht="15" customHeight="1" thickBot="1" x14ac:dyDescent="0.3">
      <c r="C34" s="115" t="s">
        <v>58</v>
      </c>
      <c r="D34" s="87" t="s">
        <v>43</v>
      </c>
      <c r="E34" s="88" t="s">
        <v>42</v>
      </c>
      <c r="F34" s="88"/>
      <c r="G34" s="89">
        <v>500</v>
      </c>
      <c r="H34" s="109">
        <v>31</v>
      </c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201">
        <f>SUM(H34:S34)</f>
        <v>31</v>
      </c>
      <c r="U34" s="107"/>
      <c r="V34" s="107"/>
      <c r="W34" s="107"/>
      <c r="X34" s="207">
        <f t="shared" si="1"/>
        <v>6.2E-2</v>
      </c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92"/>
      <c r="AK34" s="25"/>
    </row>
    <row r="35" spans="3:37" ht="15" customHeight="1" thickBot="1" x14ac:dyDescent="0.3">
      <c r="C35" s="114"/>
      <c r="D35" s="87" t="s">
        <v>41</v>
      </c>
      <c r="E35" s="88"/>
      <c r="F35" s="88" t="s">
        <v>42</v>
      </c>
      <c r="G35" s="89">
        <v>200</v>
      </c>
      <c r="H35" s="109">
        <v>17</v>
      </c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201">
        <f>SUM(H35:S35)</f>
        <v>17</v>
      </c>
      <c r="U35" s="107"/>
      <c r="V35" s="107"/>
      <c r="W35" s="107"/>
      <c r="X35" s="207">
        <f t="shared" si="1"/>
        <v>8.5000000000000006E-2</v>
      </c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92"/>
      <c r="AK35" s="25"/>
    </row>
    <row r="36" spans="3:37" ht="15" customHeight="1" thickBot="1" x14ac:dyDescent="0.3">
      <c r="C36" s="115" t="s">
        <v>59</v>
      </c>
      <c r="D36" s="87" t="s">
        <v>43</v>
      </c>
      <c r="E36" s="88" t="s">
        <v>42</v>
      </c>
      <c r="F36" s="88"/>
      <c r="G36" s="89">
        <v>50</v>
      </c>
      <c r="H36" s="109">
        <v>7</v>
      </c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201">
        <f>SUM(H36:S36)</f>
        <v>7</v>
      </c>
      <c r="U36" s="107"/>
      <c r="V36" s="107"/>
      <c r="W36" s="107"/>
      <c r="X36" s="207">
        <f t="shared" si="1"/>
        <v>0.14000000000000001</v>
      </c>
      <c r="Y36" s="109"/>
      <c r="Z36" s="109"/>
      <c r="AA36" s="109"/>
      <c r="AB36" s="109"/>
      <c r="AC36" s="109"/>
      <c r="AD36" s="109"/>
      <c r="AE36" s="109"/>
      <c r="AF36" s="109"/>
      <c r="AG36" s="109"/>
      <c r="AH36" s="109"/>
      <c r="AI36" s="109"/>
      <c r="AJ36" s="92"/>
      <c r="AK36" s="25"/>
    </row>
    <row r="37" spans="3:37" ht="15" customHeight="1" thickBot="1" x14ac:dyDescent="0.3">
      <c r="C37" s="113"/>
      <c r="D37" s="94" t="s">
        <v>41</v>
      </c>
      <c r="E37" s="95"/>
      <c r="F37" s="95" t="s">
        <v>42</v>
      </c>
      <c r="G37" s="96">
        <v>15</v>
      </c>
      <c r="H37" s="97">
        <v>3</v>
      </c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204">
        <f>SUM(H37:S37)</f>
        <v>3</v>
      </c>
      <c r="U37" s="98"/>
      <c r="V37" s="98"/>
      <c r="W37" s="98"/>
      <c r="X37" s="207">
        <f t="shared" si="1"/>
        <v>0.2</v>
      </c>
      <c r="Y37" s="97"/>
      <c r="Z37" s="97"/>
      <c r="AA37" s="97"/>
      <c r="AB37" s="97"/>
      <c r="AC37" s="97"/>
      <c r="AD37" s="97"/>
      <c r="AE37" s="97"/>
      <c r="AF37" s="97"/>
      <c r="AG37" s="97"/>
      <c r="AH37" s="97"/>
      <c r="AI37" s="97"/>
      <c r="AJ37" s="73"/>
      <c r="AK37" s="25"/>
    </row>
    <row r="38" spans="3:37" ht="15" customHeight="1" thickBot="1" x14ac:dyDescent="0.3">
      <c r="C38" s="101" t="s">
        <v>60</v>
      </c>
      <c r="D38" s="62" t="s">
        <v>45</v>
      </c>
      <c r="E38" s="102" t="s">
        <v>42</v>
      </c>
      <c r="F38" s="102"/>
      <c r="G38" s="103">
        <v>500</v>
      </c>
      <c r="H38" s="104">
        <v>43</v>
      </c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202">
        <f>SUM(H38:S38)</f>
        <v>43</v>
      </c>
      <c r="U38" s="105"/>
      <c r="V38" s="105"/>
      <c r="W38" s="105"/>
      <c r="X38" s="207">
        <f t="shared" si="1"/>
        <v>8.5999999999999993E-2</v>
      </c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6"/>
      <c r="AK38" s="25"/>
    </row>
    <row r="39" spans="3:37" ht="15" customHeight="1" thickBot="1" x14ac:dyDescent="0.3">
      <c r="C39" s="86" t="s">
        <v>61</v>
      </c>
      <c r="D39" s="87" t="s">
        <v>41</v>
      </c>
      <c r="E39" s="88"/>
      <c r="F39" s="88" t="s">
        <v>42</v>
      </c>
      <c r="G39" s="89">
        <v>6000</v>
      </c>
      <c r="H39" s="90">
        <v>339</v>
      </c>
      <c r="I39" s="90"/>
      <c r="J39" s="90"/>
      <c r="K39" s="90"/>
      <c r="L39" s="90"/>
      <c r="M39" s="90"/>
      <c r="N39" s="90"/>
      <c r="O39" s="90"/>
      <c r="P39" s="90"/>
      <c r="Q39" s="90"/>
      <c r="R39" s="116"/>
      <c r="S39" s="116"/>
      <c r="T39" s="205">
        <f>SUM(H39:S39)</f>
        <v>339</v>
      </c>
      <c r="U39" s="80"/>
      <c r="V39" s="80"/>
      <c r="W39" s="91"/>
      <c r="X39" s="207">
        <f t="shared" si="1"/>
        <v>5.6500000000000002E-2</v>
      </c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92"/>
      <c r="AK39" s="25"/>
    </row>
    <row r="40" spans="3:37" ht="15" customHeight="1" thickBot="1" x14ac:dyDescent="0.3">
      <c r="C40" s="111" t="s">
        <v>62</v>
      </c>
      <c r="D40" s="112" t="s">
        <v>43</v>
      </c>
      <c r="E40" s="69" t="s">
        <v>42</v>
      </c>
      <c r="F40" s="69"/>
      <c r="G40" s="70">
        <v>12000</v>
      </c>
      <c r="H40" s="71">
        <v>645</v>
      </c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200">
        <f>SUM(H40:S40)</f>
        <v>645</v>
      </c>
      <c r="U40" s="72"/>
      <c r="V40" s="72"/>
      <c r="W40" s="72"/>
      <c r="X40" s="207">
        <f t="shared" si="1"/>
        <v>5.3749999999999999E-2</v>
      </c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3"/>
      <c r="AK40" s="25"/>
    </row>
    <row r="41" spans="3:37" ht="15" customHeight="1" thickBot="1" x14ac:dyDescent="0.3">
      <c r="C41" s="117" t="s">
        <v>63</v>
      </c>
      <c r="D41" s="118"/>
      <c r="E41" s="118"/>
      <c r="F41" s="118"/>
      <c r="G41" s="119"/>
      <c r="H41" s="118"/>
      <c r="I41" s="118"/>
      <c r="J41" s="118"/>
      <c r="K41" s="118"/>
      <c r="L41" s="118"/>
      <c r="M41" s="118"/>
      <c r="N41" s="118"/>
      <c r="O41" s="118"/>
      <c r="P41" s="118"/>
      <c r="Q41" s="118"/>
      <c r="R41" s="118"/>
      <c r="S41" s="118"/>
      <c r="T41" s="118"/>
      <c r="U41" s="118"/>
      <c r="V41" s="118"/>
      <c r="W41" s="118"/>
      <c r="X41" s="118"/>
      <c r="Y41" s="118"/>
      <c r="Z41" s="118"/>
      <c r="AA41" s="118"/>
      <c r="AB41" s="118"/>
      <c r="AC41" s="118"/>
      <c r="AD41" s="118"/>
      <c r="AE41" s="118"/>
      <c r="AF41" s="118"/>
      <c r="AG41" s="118"/>
      <c r="AH41" s="118"/>
      <c r="AI41" s="118"/>
      <c r="AJ41" s="120"/>
      <c r="AK41" s="25"/>
    </row>
    <row r="42" spans="3:37" ht="15" customHeight="1" x14ac:dyDescent="0.25">
      <c r="C42" s="74" t="s">
        <v>64</v>
      </c>
      <c r="D42" s="75" t="s">
        <v>41</v>
      </c>
      <c r="E42" s="76"/>
      <c r="F42" s="76" t="s">
        <v>42</v>
      </c>
      <c r="G42" s="77">
        <v>60</v>
      </c>
      <c r="H42" s="78">
        <v>10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9">
        <f>SUM(H42:S42)</f>
        <v>10</v>
      </c>
      <c r="U42" s="80"/>
      <c r="V42" s="80"/>
      <c r="W42" s="80"/>
      <c r="X42" s="208">
        <f>SUM(H42:S42)/$G42</f>
        <v>0.16666666666666666</v>
      </c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>
        <v>0</v>
      </c>
      <c r="AJ42" s="106"/>
      <c r="AK42" s="60"/>
    </row>
    <row r="43" spans="3:37" ht="15" customHeight="1" x14ac:dyDescent="0.25">
      <c r="C43" s="86" t="s">
        <v>65</v>
      </c>
      <c r="D43" s="75" t="s">
        <v>41</v>
      </c>
      <c r="E43" s="88"/>
      <c r="F43" s="88" t="s">
        <v>42</v>
      </c>
      <c r="G43" s="77">
        <v>95</v>
      </c>
      <c r="H43" s="78">
        <v>15</v>
      </c>
      <c r="I43" s="90"/>
      <c r="J43" s="90"/>
      <c r="K43" s="78"/>
      <c r="L43" s="78"/>
      <c r="M43" s="78"/>
      <c r="N43" s="78"/>
      <c r="O43" s="78"/>
      <c r="P43" s="109"/>
      <c r="Q43" s="78"/>
      <c r="R43" s="78"/>
      <c r="S43" s="78"/>
      <c r="T43" s="79">
        <f>SUM(H43:S43)</f>
        <v>15</v>
      </c>
      <c r="U43" s="80"/>
      <c r="V43" s="80"/>
      <c r="W43" s="80"/>
      <c r="X43" s="208">
        <f t="shared" ref="X43:X55" si="2">SUM(H43:S43)/$G43</f>
        <v>0.15789473684210525</v>
      </c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>
        <v>0</v>
      </c>
      <c r="AJ43" s="121"/>
      <c r="AK43" s="25"/>
    </row>
    <row r="44" spans="3:37" ht="15" customHeight="1" x14ac:dyDescent="0.25">
      <c r="C44" s="86" t="s">
        <v>66</v>
      </c>
      <c r="D44" s="75" t="s">
        <v>41</v>
      </c>
      <c r="E44" s="88"/>
      <c r="F44" s="88" t="s">
        <v>42</v>
      </c>
      <c r="G44" s="77">
        <v>55</v>
      </c>
      <c r="H44" s="78">
        <v>4</v>
      </c>
      <c r="I44" s="90"/>
      <c r="J44" s="90"/>
      <c r="K44" s="78"/>
      <c r="L44" s="78"/>
      <c r="M44" s="78"/>
      <c r="N44" s="78"/>
      <c r="O44" s="78"/>
      <c r="P44" s="109"/>
      <c r="Q44" s="78"/>
      <c r="R44" s="78"/>
      <c r="S44" s="78"/>
      <c r="T44" s="79">
        <f>SUM(H44:S44)</f>
        <v>4</v>
      </c>
      <c r="U44" s="80"/>
      <c r="V44" s="80"/>
      <c r="W44" s="80"/>
      <c r="X44" s="208">
        <f t="shared" si="2"/>
        <v>7.2727272727272724E-2</v>
      </c>
      <c r="Y44" s="78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>
        <v>0</v>
      </c>
      <c r="AJ44" s="121"/>
      <c r="AK44" s="25"/>
    </row>
    <row r="45" spans="3:37" ht="15" customHeight="1" x14ac:dyDescent="0.25">
      <c r="C45" s="86" t="s">
        <v>67</v>
      </c>
      <c r="D45" s="87" t="s">
        <v>43</v>
      </c>
      <c r="E45" s="88"/>
      <c r="F45" s="88" t="s">
        <v>42</v>
      </c>
      <c r="G45" s="77">
        <v>650</v>
      </c>
      <c r="H45" s="78">
        <v>84</v>
      </c>
      <c r="I45" s="90"/>
      <c r="J45" s="90"/>
      <c r="K45" s="78"/>
      <c r="L45" s="78"/>
      <c r="M45" s="78"/>
      <c r="N45" s="90"/>
      <c r="O45" s="78"/>
      <c r="P45" s="109"/>
      <c r="Q45" s="78"/>
      <c r="R45" s="78"/>
      <c r="S45" s="78"/>
      <c r="T45" s="197">
        <f>SUM(H45:S45)</f>
        <v>84</v>
      </c>
      <c r="U45" s="80"/>
      <c r="V45" s="80"/>
      <c r="W45" s="80"/>
      <c r="X45" s="208">
        <f t="shared" si="2"/>
        <v>0.12923076923076923</v>
      </c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>
        <v>0</v>
      </c>
      <c r="AJ45" s="121"/>
      <c r="AK45" s="25"/>
    </row>
    <row r="46" spans="3:37" ht="15" customHeight="1" x14ac:dyDescent="0.25">
      <c r="C46" s="86" t="s">
        <v>68</v>
      </c>
      <c r="D46" s="87" t="s">
        <v>43</v>
      </c>
      <c r="E46" s="88"/>
      <c r="F46" s="88" t="s">
        <v>42</v>
      </c>
      <c r="G46" s="89">
        <v>130</v>
      </c>
      <c r="H46" s="90">
        <v>48</v>
      </c>
      <c r="I46" s="90"/>
      <c r="J46" s="90"/>
      <c r="K46" s="78"/>
      <c r="L46" s="78"/>
      <c r="M46" s="78"/>
      <c r="N46" s="90"/>
      <c r="O46" s="78"/>
      <c r="P46" s="78"/>
      <c r="Q46" s="78"/>
      <c r="R46" s="78"/>
      <c r="S46" s="78"/>
      <c r="T46" s="197">
        <f>SUM(H46:S46)</f>
        <v>48</v>
      </c>
      <c r="U46" s="80"/>
      <c r="V46" s="80"/>
      <c r="W46" s="80"/>
      <c r="X46" s="208">
        <f t="shared" si="2"/>
        <v>0.36923076923076925</v>
      </c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>
        <v>0</v>
      </c>
      <c r="AJ46" s="121"/>
      <c r="AK46" s="25"/>
    </row>
    <row r="47" spans="3:37" ht="15" customHeight="1" x14ac:dyDescent="0.25">
      <c r="C47" s="86" t="s">
        <v>69</v>
      </c>
      <c r="D47" s="87" t="s">
        <v>43</v>
      </c>
      <c r="E47" s="88"/>
      <c r="F47" s="88" t="s">
        <v>42</v>
      </c>
      <c r="G47" s="77">
        <v>370</v>
      </c>
      <c r="H47" s="78">
        <v>55</v>
      </c>
      <c r="I47" s="122"/>
      <c r="J47" s="122"/>
      <c r="K47" s="78"/>
      <c r="L47" s="78"/>
      <c r="M47" s="78"/>
      <c r="N47" s="122"/>
      <c r="O47" s="78"/>
      <c r="P47" s="78"/>
      <c r="Q47" s="78"/>
      <c r="R47" s="78"/>
      <c r="S47" s="78"/>
      <c r="T47" s="197">
        <f>SUM(H47:S47)</f>
        <v>55</v>
      </c>
      <c r="U47" s="80"/>
      <c r="V47" s="80"/>
      <c r="W47" s="80"/>
      <c r="X47" s="208">
        <f t="shared" si="2"/>
        <v>0.14864864864864866</v>
      </c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>
        <v>0</v>
      </c>
      <c r="AJ47" s="121"/>
      <c r="AK47" s="25"/>
    </row>
    <row r="48" spans="3:37" ht="15" customHeight="1" x14ac:dyDescent="0.25">
      <c r="C48" s="86" t="s">
        <v>70</v>
      </c>
      <c r="D48" s="87" t="s">
        <v>43</v>
      </c>
      <c r="E48" s="88"/>
      <c r="F48" s="88" t="s">
        <v>42</v>
      </c>
      <c r="G48" s="77">
        <v>320</v>
      </c>
      <c r="H48" s="78">
        <v>24</v>
      </c>
      <c r="I48" s="122"/>
      <c r="J48" s="122"/>
      <c r="K48" s="78"/>
      <c r="L48" s="78"/>
      <c r="M48" s="78"/>
      <c r="N48" s="122"/>
      <c r="O48" s="78"/>
      <c r="P48" s="78"/>
      <c r="Q48" s="78"/>
      <c r="R48" s="78"/>
      <c r="S48" s="78"/>
      <c r="T48" s="197">
        <f>SUM(H48:S48)</f>
        <v>24</v>
      </c>
      <c r="U48" s="80"/>
      <c r="V48" s="80"/>
      <c r="W48" s="80"/>
      <c r="X48" s="208">
        <f t="shared" si="2"/>
        <v>7.4999999999999997E-2</v>
      </c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>
        <v>0</v>
      </c>
      <c r="AJ48" s="121"/>
      <c r="AK48" s="25"/>
    </row>
    <row r="49" spans="3:37" ht="15" customHeight="1" x14ac:dyDescent="0.25">
      <c r="C49" s="86" t="s">
        <v>71</v>
      </c>
      <c r="D49" s="87" t="s">
        <v>43</v>
      </c>
      <c r="E49" s="88"/>
      <c r="F49" s="88" t="s">
        <v>42</v>
      </c>
      <c r="G49" s="77">
        <v>310</v>
      </c>
      <c r="H49" s="78">
        <v>30</v>
      </c>
      <c r="I49" s="122"/>
      <c r="J49" s="122"/>
      <c r="K49" s="78"/>
      <c r="L49" s="78"/>
      <c r="M49" s="78"/>
      <c r="N49" s="122"/>
      <c r="O49" s="78"/>
      <c r="P49" s="78"/>
      <c r="Q49" s="78"/>
      <c r="R49" s="78"/>
      <c r="S49" s="78"/>
      <c r="T49" s="197">
        <f>SUM(H49:S49)</f>
        <v>30</v>
      </c>
      <c r="U49" s="80"/>
      <c r="V49" s="80"/>
      <c r="W49" s="80"/>
      <c r="X49" s="208">
        <f t="shared" si="2"/>
        <v>9.6774193548387094E-2</v>
      </c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>
        <v>0</v>
      </c>
      <c r="AJ49" s="121"/>
      <c r="AK49" s="25"/>
    </row>
    <row r="50" spans="3:37" ht="15" customHeight="1" x14ac:dyDescent="0.25">
      <c r="C50" s="86" t="s">
        <v>72</v>
      </c>
      <c r="D50" s="87" t="s">
        <v>43</v>
      </c>
      <c r="E50" s="88"/>
      <c r="F50" s="88" t="s">
        <v>42</v>
      </c>
      <c r="G50" s="77">
        <v>10500</v>
      </c>
      <c r="H50" s="78">
        <v>1384</v>
      </c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197">
        <f>SUM(H50:S50)</f>
        <v>1384</v>
      </c>
      <c r="U50" s="80"/>
      <c r="V50" s="80"/>
      <c r="W50" s="80"/>
      <c r="X50" s="208">
        <f t="shared" si="2"/>
        <v>0.13180952380952382</v>
      </c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>
        <v>0</v>
      </c>
      <c r="AJ50" s="121"/>
      <c r="AK50" s="25"/>
    </row>
    <row r="51" spans="3:37" ht="15" customHeight="1" x14ac:dyDescent="0.25">
      <c r="C51" s="86" t="s">
        <v>73</v>
      </c>
      <c r="D51" s="87" t="s">
        <v>43</v>
      </c>
      <c r="E51" s="88"/>
      <c r="F51" s="88" t="s">
        <v>42</v>
      </c>
      <c r="G51" s="77">
        <v>600</v>
      </c>
      <c r="H51" s="78">
        <v>105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197">
        <f>SUM(H51:S51)</f>
        <v>105</v>
      </c>
      <c r="U51" s="80"/>
      <c r="V51" s="80"/>
      <c r="W51" s="80"/>
      <c r="X51" s="208">
        <f t="shared" si="2"/>
        <v>0.17499999999999999</v>
      </c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>
        <v>0</v>
      </c>
      <c r="AJ51" s="121"/>
      <c r="AK51" s="25"/>
    </row>
    <row r="52" spans="3:37" ht="15" customHeight="1" x14ac:dyDescent="0.25">
      <c r="C52" s="86" t="s">
        <v>74</v>
      </c>
      <c r="D52" s="87" t="s">
        <v>43</v>
      </c>
      <c r="E52" s="88"/>
      <c r="F52" s="88" t="s">
        <v>42</v>
      </c>
      <c r="G52" s="77">
        <v>11000</v>
      </c>
      <c r="H52" s="78">
        <v>1497</v>
      </c>
      <c r="I52" s="116"/>
      <c r="J52" s="116"/>
      <c r="K52" s="78"/>
      <c r="L52" s="78"/>
      <c r="M52" s="78"/>
      <c r="N52" s="116"/>
      <c r="O52" s="78"/>
      <c r="P52" s="78"/>
      <c r="Q52" s="78"/>
      <c r="R52" s="78"/>
      <c r="S52" s="78"/>
      <c r="T52" s="197">
        <f>SUM(H52:S52)</f>
        <v>1497</v>
      </c>
      <c r="U52" s="80"/>
      <c r="V52" s="80"/>
      <c r="W52" s="80"/>
      <c r="X52" s="208">
        <f t="shared" si="2"/>
        <v>0.1360909090909091</v>
      </c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>
        <v>6</v>
      </c>
      <c r="AJ52" s="121"/>
      <c r="AK52" s="25"/>
    </row>
    <row r="53" spans="3:37" ht="15" customHeight="1" x14ac:dyDescent="0.25">
      <c r="C53" s="86" t="s">
        <v>75</v>
      </c>
      <c r="D53" s="87" t="s">
        <v>43</v>
      </c>
      <c r="E53" s="88"/>
      <c r="F53" s="88" t="s">
        <v>42</v>
      </c>
      <c r="G53" s="77">
        <v>5000</v>
      </c>
      <c r="H53" s="78">
        <v>597</v>
      </c>
      <c r="I53" s="90"/>
      <c r="J53" s="90"/>
      <c r="K53" s="78"/>
      <c r="L53" s="78"/>
      <c r="M53" s="78"/>
      <c r="N53" s="90"/>
      <c r="O53" s="78"/>
      <c r="P53" s="78"/>
      <c r="Q53" s="78"/>
      <c r="R53" s="78"/>
      <c r="S53" s="78"/>
      <c r="T53" s="197">
        <f>SUM(H53:S53)</f>
        <v>597</v>
      </c>
      <c r="U53" s="80"/>
      <c r="V53" s="80"/>
      <c r="W53" s="80"/>
      <c r="X53" s="208">
        <f t="shared" si="2"/>
        <v>0.11940000000000001</v>
      </c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>
        <v>0</v>
      </c>
      <c r="AJ53" s="121"/>
      <c r="AK53" s="25"/>
    </row>
    <row r="54" spans="3:37" ht="29.25" customHeight="1" x14ac:dyDescent="0.25">
      <c r="C54" s="86" t="s">
        <v>76</v>
      </c>
      <c r="D54" s="87" t="s">
        <v>43</v>
      </c>
      <c r="E54" s="88"/>
      <c r="F54" s="88" t="s">
        <v>42</v>
      </c>
      <c r="G54" s="77">
        <v>2500</v>
      </c>
      <c r="H54" s="78">
        <v>273</v>
      </c>
      <c r="I54" s="90"/>
      <c r="J54" s="90"/>
      <c r="K54" s="78"/>
      <c r="L54" s="78"/>
      <c r="M54" s="78"/>
      <c r="N54" s="90"/>
      <c r="O54" s="78"/>
      <c r="P54" s="78"/>
      <c r="Q54" s="78"/>
      <c r="R54" s="78"/>
      <c r="S54" s="78"/>
      <c r="T54" s="197">
        <f>SUM(H54:S54)</f>
        <v>273</v>
      </c>
      <c r="U54" s="80"/>
      <c r="V54" s="80"/>
      <c r="W54" s="80"/>
      <c r="X54" s="208">
        <f t="shared" si="2"/>
        <v>0.10920000000000001</v>
      </c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>
        <v>0</v>
      </c>
      <c r="AJ54" s="121"/>
      <c r="AK54" s="25"/>
    </row>
    <row r="55" spans="3:37" ht="22.5" customHeight="1" thickBot="1" x14ac:dyDescent="0.3">
      <c r="C55" s="111" t="s">
        <v>77</v>
      </c>
      <c r="D55" s="112" t="s">
        <v>43</v>
      </c>
      <c r="E55" s="69"/>
      <c r="F55" s="69" t="s">
        <v>42</v>
      </c>
      <c r="G55" s="70">
        <v>2200</v>
      </c>
      <c r="H55" s="71">
        <v>246</v>
      </c>
      <c r="I55" s="123"/>
      <c r="J55" s="123"/>
      <c r="K55" s="71"/>
      <c r="L55" s="71"/>
      <c r="M55" s="71"/>
      <c r="N55" s="123"/>
      <c r="O55" s="71"/>
      <c r="P55" s="71"/>
      <c r="Q55" s="71"/>
      <c r="R55" s="71"/>
      <c r="S55" s="71"/>
      <c r="T55" s="200">
        <f>SUM(H55:S55)</f>
        <v>246</v>
      </c>
      <c r="U55" s="72"/>
      <c r="V55" s="72"/>
      <c r="W55" s="72"/>
      <c r="X55" s="208">
        <f t="shared" si="2"/>
        <v>0.11181818181818182</v>
      </c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>
        <v>0</v>
      </c>
      <c r="AJ55" s="124"/>
      <c r="AK55" s="25"/>
    </row>
    <row r="56" spans="3:37" ht="15" customHeight="1" thickBot="1" x14ac:dyDescent="0.3">
      <c r="C56" s="125"/>
      <c r="D56" s="82"/>
      <c r="E56" s="83"/>
      <c r="F56" s="83"/>
      <c r="G56" s="84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126"/>
      <c r="U56" s="127"/>
      <c r="V56" s="127"/>
      <c r="W56" s="127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25"/>
    </row>
    <row r="57" spans="3:37" ht="29.25" customHeight="1" thickTop="1" thickBot="1" x14ac:dyDescent="0.3">
      <c r="C57" s="128" t="s">
        <v>78</v>
      </c>
      <c r="D57" s="129" t="s">
        <v>9</v>
      </c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1"/>
      <c r="AK57" s="25"/>
    </row>
    <row r="58" spans="3:37" ht="29.25" customHeight="1" thickBot="1" x14ac:dyDescent="0.3">
      <c r="C58" s="132" t="s">
        <v>79</v>
      </c>
      <c r="D58" s="133" t="s">
        <v>80</v>
      </c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4"/>
      <c r="AC58" s="134"/>
      <c r="AD58" s="134"/>
      <c r="AE58" s="134"/>
      <c r="AF58" s="134"/>
      <c r="AG58" s="134"/>
      <c r="AH58" s="134"/>
      <c r="AI58" s="134"/>
      <c r="AJ58" s="135"/>
      <c r="AK58" s="25"/>
    </row>
    <row r="59" spans="3:37" ht="29.25" customHeight="1" thickBot="1" x14ac:dyDescent="0.3">
      <c r="C59" s="136"/>
      <c r="D59" s="137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9"/>
      <c r="AK59" s="25"/>
    </row>
    <row r="60" spans="3:37" ht="15" customHeight="1" thickTop="1" x14ac:dyDescent="0.25">
      <c r="C60" s="39" t="s">
        <v>12</v>
      </c>
      <c r="D60" s="40" t="s">
        <v>13</v>
      </c>
      <c r="E60" s="140" t="s">
        <v>14</v>
      </c>
      <c r="F60" s="140"/>
      <c r="G60" s="42" t="s">
        <v>15</v>
      </c>
      <c r="H60" s="141" t="s">
        <v>16</v>
      </c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2"/>
      <c r="V60" s="142"/>
      <c r="W60" s="142"/>
      <c r="X60" s="143"/>
      <c r="Y60" s="143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50" t="s">
        <v>17</v>
      </c>
      <c r="AK60" s="25"/>
    </row>
    <row r="61" spans="3:37" ht="15" customHeight="1" x14ac:dyDescent="0.25">
      <c r="C61" s="39"/>
      <c r="D61" s="40"/>
      <c r="E61" s="41" t="s">
        <v>18</v>
      </c>
      <c r="F61" s="41" t="s">
        <v>19</v>
      </c>
      <c r="G61" s="42"/>
      <c r="H61" s="41" t="s">
        <v>20</v>
      </c>
      <c r="I61" s="41" t="s">
        <v>21</v>
      </c>
      <c r="J61" s="41" t="s">
        <v>22</v>
      </c>
      <c r="K61" s="41" t="s">
        <v>23</v>
      </c>
      <c r="L61" s="41" t="s">
        <v>24</v>
      </c>
      <c r="M61" s="41" t="s">
        <v>25</v>
      </c>
      <c r="N61" s="41" t="s">
        <v>26</v>
      </c>
      <c r="O61" s="41" t="s">
        <v>27</v>
      </c>
      <c r="P61" s="43" t="s">
        <v>28</v>
      </c>
      <c r="Q61" s="41" t="s">
        <v>29</v>
      </c>
      <c r="R61" s="41" t="s">
        <v>30</v>
      </c>
      <c r="S61" s="41" t="s">
        <v>31</v>
      </c>
      <c r="T61" s="44" t="s">
        <v>17</v>
      </c>
      <c r="U61" s="41" t="s">
        <v>30</v>
      </c>
      <c r="V61" s="41" t="s">
        <v>31</v>
      </c>
      <c r="W61" s="45" t="s">
        <v>17</v>
      </c>
      <c r="X61" s="46" t="s">
        <v>32</v>
      </c>
      <c r="Y61" s="47"/>
      <c r="Z61" s="46" t="s">
        <v>33</v>
      </c>
      <c r="AA61" s="47"/>
      <c r="AB61" s="48" t="s">
        <v>34</v>
      </c>
      <c r="AC61" s="49"/>
      <c r="AD61" s="48" t="s">
        <v>35</v>
      </c>
      <c r="AE61" s="194"/>
      <c r="AF61" s="194"/>
      <c r="AG61" s="194"/>
      <c r="AH61" s="194"/>
      <c r="AI61" s="49"/>
      <c r="AJ61" s="50"/>
      <c r="AK61" s="25"/>
    </row>
    <row r="62" spans="3:37" ht="15" customHeight="1" thickBot="1" x14ac:dyDescent="0.3">
      <c r="C62" s="51"/>
      <c r="D62" s="40"/>
      <c r="E62" s="52"/>
      <c r="F62" s="52"/>
      <c r="G62" s="42"/>
      <c r="H62" s="52"/>
      <c r="I62" s="52"/>
      <c r="J62" s="52"/>
      <c r="K62" s="52"/>
      <c r="L62" s="52"/>
      <c r="M62" s="52"/>
      <c r="N62" s="52"/>
      <c r="O62" s="52"/>
      <c r="P62" s="53"/>
      <c r="Q62" s="52"/>
      <c r="R62" s="52"/>
      <c r="S62" s="52"/>
      <c r="T62" s="54"/>
      <c r="U62" s="52"/>
      <c r="V62" s="52"/>
      <c r="W62" s="55"/>
      <c r="X62" s="56" t="s">
        <v>36</v>
      </c>
      <c r="Y62" s="56" t="s">
        <v>37</v>
      </c>
      <c r="Z62" s="56" t="s">
        <v>36</v>
      </c>
      <c r="AA62" s="56" t="s">
        <v>37</v>
      </c>
      <c r="AB62" s="56" t="s">
        <v>36</v>
      </c>
      <c r="AC62" s="56" t="s">
        <v>37</v>
      </c>
      <c r="AD62" s="56" t="s">
        <v>38</v>
      </c>
      <c r="AE62" s="56"/>
      <c r="AF62" s="56"/>
      <c r="AG62" s="56"/>
      <c r="AH62" s="56"/>
      <c r="AI62" s="56" t="s">
        <v>37</v>
      </c>
      <c r="AJ62" s="50"/>
      <c r="AK62" s="25"/>
    </row>
    <row r="63" spans="3:37" ht="15" customHeight="1" thickBot="1" x14ac:dyDescent="0.3">
      <c r="C63" s="101" t="s">
        <v>81</v>
      </c>
      <c r="D63" s="145" t="s">
        <v>43</v>
      </c>
      <c r="E63" s="102" t="s">
        <v>42</v>
      </c>
      <c r="F63" s="64"/>
      <c r="G63" s="146">
        <v>1100</v>
      </c>
      <c r="H63" s="147">
        <v>132</v>
      </c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98">
        <f>SUM(H63:S63)</f>
        <v>132</v>
      </c>
      <c r="U63" s="64"/>
      <c r="V63" s="64"/>
      <c r="W63" s="64"/>
      <c r="X63" s="209">
        <f>SUM(H63:S63)/$G63</f>
        <v>0.12</v>
      </c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9">
        <v>0</v>
      </c>
      <c r="AK63" s="25"/>
    </row>
    <row r="64" spans="3:37" ht="15" customHeight="1" thickBot="1" x14ac:dyDescent="0.3">
      <c r="C64" s="86" t="s">
        <v>82</v>
      </c>
      <c r="D64" s="150" t="s">
        <v>41</v>
      </c>
      <c r="E64" s="88" t="s">
        <v>42</v>
      </c>
      <c r="F64" s="151"/>
      <c r="G64" s="152">
        <v>60000</v>
      </c>
      <c r="H64" s="153">
        <v>4880</v>
      </c>
      <c r="I64" s="153"/>
      <c r="J64" s="153"/>
      <c r="K64" s="153"/>
      <c r="L64" s="153"/>
      <c r="M64" s="153"/>
      <c r="N64" s="153"/>
      <c r="O64" s="153"/>
      <c r="P64" s="153"/>
      <c r="Q64" s="153"/>
      <c r="R64" s="154"/>
      <c r="S64" s="154"/>
      <c r="T64" s="199">
        <f>SUM(H64:S64)</f>
        <v>4880</v>
      </c>
      <c r="U64" s="151"/>
      <c r="V64" s="151"/>
      <c r="W64" s="151"/>
      <c r="X64" s="209">
        <f>SUM(H64:S64)/$G64</f>
        <v>8.1333333333333327E-2</v>
      </c>
      <c r="Y64" s="153"/>
      <c r="Z64" s="153"/>
      <c r="AA64" s="153"/>
      <c r="AB64" s="153"/>
      <c r="AC64" s="153"/>
      <c r="AD64" s="153"/>
      <c r="AE64" s="153"/>
      <c r="AF64" s="153"/>
      <c r="AG64" s="153"/>
      <c r="AH64" s="153"/>
      <c r="AI64" s="153"/>
      <c r="AJ64" s="155">
        <f>SUM(X64:AI64)</f>
        <v>8.1333333333333327E-2</v>
      </c>
      <c r="AK64" s="25"/>
    </row>
    <row r="65" spans="3:36" ht="15.75" thickBot="1" x14ac:dyDescent="0.3">
      <c r="C65" s="57" t="s">
        <v>83</v>
      </c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9"/>
    </row>
    <row r="66" spans="3:36" ht="15.75" thickBot="1" x14ac:dyDescent="0.3">
      <c r="C66" s="114" t="s">
        <v>84</v>
      </c>
      <c r="D66" s="75" t="s">
        <v>45</v>
      </c>
      <c r="E66" s="76" t="s">
        <v>42</v>
      </c>
      <c r="F66" s="76"/>
      <c r="G66" s="77">
        <v>700</v>
      </c>
      <c r="H66" s="78">
        <v>923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>
        <v>923</v>
      </c>
      <c r="U66" s="80"/>
      <c r="V66" s="80"/>
      <c r="W66" s="80"/>
      <c r="X66" s="207">
        <f>SUM(H66:S66)/$G66</f>
        <v>1.3185714285714285</v>
      </c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6">
        <f>SUM(X66:AI66)</f>
        <v>1.3185714285714285</v>
      </c>
    </row>
    <row r="67" spans="3:36" x14ac:dyDescent="0.25">
      <c r="C67" s="157"/>
      <c r="D67" s="87" t="s">
        <v>43</v>
      </c>
      <c r="E67" s="88" t="s">
        <v>42</v>
      </c>
      <c r="F67" s="88"/>
      <c r="G67" s="89">
        <v>32000</v>
      </c>
      <c r="H67" s="109">
        <v>4202</v>
      </c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>
        <v>4202</v>
      </c>
      <c r="U67" s="158"/>
      <c r="V67" s="158"/>
      <c r="W67" s="158"/>
      <c r="X67" s="207">
        <f>SUM(H67:S67)/$G67</f>
        <v>0.1313125</v>
      </c>
      <c r="Y67" s="78"/>
      <c r="Z67" s="109"/>
      <c r="AA67" s="109"/>
      <c r="AB67" s="109"/>
      <c r="AC67" s="109"/>
      <c r="AD67" s="109"/>
      <c r="AE67" s="109"/>
      <c r="AF67" s="109"/>
      <c r="AG67" s="109"/>
      <c r="AH67" s="109"/>
      <c r="AI67" s="109"/>
      <c r="AJ67" s="81">
        <f>SUM(X67:AI67)</f>
        <v>0.1313125</v>
      </c>
    </row>
    <row r="68" spans="3:36" ht="15.75" thickBot="1" x14ac:dyDescent="0.3">
      <c r="C68" s="125"/>
      <c r="D68" s="82"/>
      <c r="E68" s="83"/>
      <c r="F68" s="83"/>
      <c r="G68" s="84"/>
      <c r="H68" s="85"/>
      <c r="I68" s="85"/>
      <c r="J68" s="85"/>
      <c r="K68" s="85"/>
      <c r="L68" s="156"/>
      <c r="M68" s="85"/>
      <c r="N68" s="85"/>
      <c r="O68" s="85"/>
      <c r="P68" s="85"/>
      <c r="Q68" s="85"/>
      <c r="R68" s="159"/>
      <c r="S68" s="159"/>
      <c r="T68" s="159"/>
      <c r="U68" s="127"/>
      <c r="V68" s="127"/>
      <c r="W68" s="127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126"/>
    </row>
    <row r="69" spans="3:36" ht="29.25" customHeight="1" thickTop="1" thickBot="1" x14ac:dyDescent="0.3">
      <c r="C69" s="160" t="s">
        <v>85</v>
      </c>
      <c r="D69" s="161" t="s">
        <v>86</v>
      </c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62"/>
      <c r="AF69" s="162"/>
      <c r="AG69" s="162"/>
      <c r="AH69" s="162"/>
      <c r="AI69" s="162"/>
      <c r="AJ69" s="163"/>
    </row>
    <row r="70" spans="3:36" ht="29.25" customHeight="1" thickBot="1" x14ac:dyDescent="0.3">
      <c r="C70" s="164" t="s">
        <v>87</v>
      </c>
      <c r="D70" s="165" t="s">
        <v>88</v>
      </c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7"/>
    </row>
    <row r="71" spans="3:36" ht="29.25" customHeight="1" thickBot="1" x14ac:dyDescent="0.3">
      <c r="C71" s="168"/>
      <c r="D71" s="169"/>
      <c r="E71" s="170"/>
      <c r="F71" s="170"/>
      <c r="G71" s="170"/>
      <c r="H71" s="170"/>
      <c r="I71" s="170"/>
      <c r="J71" s="170"/>
      <c r="K71" s="170"/>
      <c r="L71" s="170"/>
      <c r="M71" s="170"/>
      <c r="N71" s="170"/>
      <c r="O71" s="170"/>
      <c r="P71" s="170"/>
      <c r="Q71" s="170"/>
      <c r="R71" s="170"/>
      <c r="S71" s="170"/>
      <c r="T71" s="170"/>
      <c r="U71" s="170"/>
      <c r="V71" s="170"/>
      <c r="W71" s="170"/>
      <c r="X71" s="170"/>
      <c r="Y71" s="170"/>
      <c r="Z71" s="170"/>
      <c r="AA71" s="170"/>
      <c r="AB71" s="170"/>
      <c r="AC71" s="170"/>
      <c r="AD71" s="170"/>
      <c r="AE71" s="170"/>
      <c r="AF71" s="170"/>
      <c r="AG71" s="170"/>
      <c r="AH71" s="170"/>
      <c r="AI71" s="170"/>
      <c r="AJ71" s="171"/>
    </row>
    <row r="72" spans="3:36" ht="16.5" thickTop="1" thickBot="1" x14ac:dyDescent="0.3">
      <c r="C72" s="172" t="s">
        <v>89</v>
      </c>
      <c r="D72" s="173"/>
      <c r="E72" s="173"/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4"/>
    </row>
    <row r="73" spans="3:36" x14ac:dyDescent="0.25">
      <c r="C73" s="74" t="s">
        <v>90</v>
      </c>
      <c r="D73" s="87" t="s">
        <v>41</v>
      </c>
      <c r="E73" s="88" t="s">
        <v>42</v>
      </c>
      <c r="F73" s="76"/>
      <c r="G73" s="77">
        <v>65</v>
      </c>
      <c r="H73" s="78">
        <v>6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>
        <v>6</v>
      </c>
      <c r="U73" s="80"/>
      <c r="V73" s="80"/>
      <c r="W73" s="80"/>
      <c r="X73" s="208">
        <f>SUM(H73:S73)/$G73</f>
        <v>9.2307692307692313E-2</v>
      </c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81">
        <f>SUM(X73:AI73)</f>
        <v>9.2307692307692313E-2</v>
      </c>
    </row>
    <row r="74" spans="3:36" x14ac:dyDescent="0.25">
      <c r="C74" s="86" t="s">
        <v>91</v>
      </c>
      <c r="D74" s="87" t="s">
        <v>41</v>
      </c>
      <c r="E74" s="88"/>
      <c r="F74" s="88" t="s">
        <v>42</v>
      </c>
      <c r="G74" s="77">
        <v>1800</v>
      </c>
      <c r="H74" s="78">
        <v>174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>
        <v>174</v>
      </c>
      <c r="U74" s="80"/>
      <c r="V74" s="80"/>
      <c r="W74" s="80"/>
      <c r="X74" s="208">
        <f t="shared" ref="X74:X75" si="3">SUM(H74:S74)/$G74</f>
        <v>9.6666666666666665E-2</v>
      </c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81">
        <f>SUM(X74:AI74)</f>
        <v>9.6666666666666665E-2</v>
      </c>
    </row>
    <row r="75" spans="3:36" x14ac:dyDescent="0.25">
      <c r="C75" s="86" t="s">
        <v>92</v>
      </c>
      <c r="D75" s="87" t="s">
        <v>43</v>
      </c>
      <c r="E75" s="88" t="s">
        <v>42</v>
      </c>
      <c r="F75" s="88"/>
      <c r="G75" s="77">
        <v>3500</v>
      </c>
      <c r="H75" s="78">
        <v>475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>
        <v>475</v>
      </c>
      <c r="U75" s="80"/>
      <c r="V75" s="80"/>
      <c r="W75" s="80"/>
      <c r="X75" s="208">
        <f t="shared" si="3"/>
        <v>0.1357142857142857</v>
      </c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81">
        <f>SUM(X75:AI75)</f>
        <v>0.1357142857142857</v>
      </c>
    </row>
    <row r="76" spans="3:36" x14ac:dyDescent="0.25">
      <c r="C76" s="175" t="s">
        <v>93</v>
      </c>
      <c r="D76" s="175"/>
      <c r="E76" s="175"/>
      <c r="F76" s="175"/>
      <c r="G76" s="175"/>
      <c r="H76" s="175"/>
      <c r="I76" s="175"/>
      <c r="J76" s="175"/>
      <c r="K76" s="175"/>
      <c r="L76" s="175"/>
      <c r="M76" s="175"/>
      <c r="N76" s="175"/>
      <c r="O76" s="175"/>
      <c r="P76" s="175"/>
      <c r="Q76" s="175"/>
      <c r="R76" s="175"/>
      <c r="S76" s="175"/>
      <c r="T76" s="175"/>
      <c r="U76" s="175"/>
      <c r="V76" s="175"/>
      <c r="W76" s="175"/>
      <c r="X76" s="175"/>
      <c r="Y76" s="175"/>
      <c r="Z76" s="175"/>
      <c r="AA76" s="175"/>
      <c r="AB76" s="175"/>
      <c r="AC76" s="175"/>
      <c r="AD76" s="175"/>
      <c r="AE76" s="175"/>
      <c r="AF76" s="175"/>
      <c r="AG76" s="175"/>
      <c r="AH76" s="175"/>
      <c r="AI76" s="175"/>
      <c r="AJ76" s="175"/>
    </row>
    <row r="77" spans="3:36" x14ac:dyDescent="0.25"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</row>
    <row r="78" spans="3:36" x14ac:dyDescent="0.25">
      <c r="C78" s="176"/>
      <c r="D78" s="176"/>
      <c r="E78" s="176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6"/>
      <c r="AG78" s="176"/>
      <c r="AH78" s="176"/>
      <c r="AI78" s="176"/>
      <c r="AJ78" s="176"/>
    </row>
    <row r="79" spans="3:36" x14ac:dyDescent="0.25">
      <c r="C79" s="177"/>
      <c r="D79" s="177"/>
      <c r="E79" s="177"/>
      <c r="F79" s="177"/>
      <c r="G79" s="177"/>
      <c r="H79" s="177"/>
      <c r="I79" s="177"/>
      <c r="J79" s="177"/>
      <c r="K79" s="178"/>
      <c r="L79" s="179" t="s">
        <v>94</v>
      </c>
      <c r="M79" s="179"/>
      <c r="N79" s="179"/>
      <c r="O79" s="179"/>
      <c r="P79" s="179"/>
      <c r="Q79" s="179"/>
      <c r="R79" s="179"/>
      <c r="S79" s="179"/>
      <c r="T79" s="179"/>
      <c r="U79" s="179"/>
      <c r="V79" s="179"/>
      <c r="W79" s="179"/>
      <c r="X79" s="179"/>
      <c r="Z79" s="180" t="s">
        <v>95</v>
      </c>
      <c r="AA79" s="180"/>
      <c r="AB79" s="180"/>
      <c r="AC79" s="180"/>
      <c r="AD79" s="180"/>
      <c r="AE79" s="180"/>
      <c r="AF79" s="180"/>
      <c r="AG79" s="180"/>
      <c r="AH79" s="180"/>
      <c r="AI79" s="180"/>
      <c r="AJ79" s="85"/>
    </row>
    <row r="80" spans="3:36" x14ac:dyDescent="0.25">
      <c r="C80" s="177"/>
      <c r="D80" s="177"/>
      <c r="E80" s="177"/>
      <c r="F80" s="177"/>
      <c r="G80" s="177"/>
      <c r="H80" s="177"/>
      <c r="I80" s="177"/>
      <c r="J80" s="177"/>
      <c r="K80" s="178"/>
      <c r="L80" s="181"/>
      <c r="M80" s="181"/>
      <c r="N80" s="181"/>
      <c r="O80" s="181"/>
      <c r="P80" s="181"/>
      <c r="Q80" s="181"/>
      <c r="R80" s="181"/>
      <c r="S80" s="181"/>
      <c r="T80" s="181"/>
      <c r="U80" s="181"/>
      <c r="V80" s="181"/>
      <c r="W80" s="181"/>
      <c r="X80" s="181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85"/>
    </row>
    <row r="81" spans="3:36" ht="15.75" thickBot="1" x14ac:dyDescent="0.3">
      <c r="C81" s="177"/>
      <c r="D81" s="177"/>
      <c r="E81" s="177"/>
      <c r="F81" s="177"/>
      <c r="G81" s="177"/>
      <c r="H81" s="177"/>
      <c r="I81" s="177"/>
      <c r="J81" s="177"/>
      <c r="K81" s="183"/>
      <c r="L81" s="184"/>
      <c r="M81" s="185"/>
      <c r="N81" s="185"/>
      <c r="O81" s="185"/>
      <c r="P81" s="185"/>
      <c r="Q81" s="185"/>
      <c r="R81" s="185"/>
      <c r="S81" s="185"/>
      <c r="T81" s="185"/>
      <c r="U81" s="186"/>
      <c r="V81" s="186"/>
      <c r="W81" s="186"/>
      <c r="X81" s="187"/>
      <c r="Z81" s="187"/>
      <c r="AA81" s="187"/>
      <c r="AB81" s="187"/>
      <c r="AC81" s="187"/>
      <c r="AD81" s="187"/>
      <c r="AE81" s="187"/>
      <c r="AF81" s="187"/>
      <c r="AG81" s="187"/>
      <c r="AH81" s="187"/>
      <c r="AI81" s="187"/>
      <c r="AJ81" s="85"/>
    </row>
    <row r="82" spans="3:36" x14ac:dyDescent="0.25">
      <c r="K82" s="188"/>
      <c r="L82" s="189" t="s">
        <v>96</v>
      </c>
      <c r="M82" s="189"/>
      <c r="N82" s="189"/>
      <c r="O82" s="189"/>
      <c r="P82" s="189"/>
      <c r="Q82" s="189"/>
      <c r="R82" s="189"/>
      <c r="S82" s="189"/>
      <c r="T82" s="189"/>
      <c r="U82" s="190"/>
      <c r="V82" s="190"/>
      <c r="W82" s="190"/>
      <c r="X82" s="191"/>
      <c r="Y82" s="191"/>
      <c r="AB82" s="192" t="s">
        <v>97</v>
      </c>
      <c r="AC82" s="192"/>
      <c r="AD82" s="192"/>
      <c r="AE82" s="192"/>
      <c r="AF82" s="192"/>
      <c r="AG82" s="192"/>
      <c r="AH82" s="192"/>
      <c r="AI82" s="192"/>
    </row>
  </sheetData>
  <mergeCells count="110">
    <mergeCell ref="D71:AJ71"/>
    <mergeCell ref="C76:AJ76"/>
    <mergeCell ref="L79:X79"/>
    <mergeCell ref="Z79:AI79"/>
    <mergeCell ref="L82:T82"/>
    <mergeCell ref="U82:W82"/>
    <mergeCell ref="D69:AJ69"/>
    <mergeCell ref="D70:AJ70"/>
    <mergeCell ref="C65:AJ65"/>
    <mergeCell ref="C66:C67"/>
    <mergeCell ref="AD61:AI61"/>
    <mergeCell ref="U61:U62"/>
    <mergeCell ref="V61:V62"/>
    <mergeCell ref="W61:W62"/>
    <mergeCell ref="X61:Y61"/>
    <mergeCell ref="Z61:AA61"/>
    <mergeCell ref="AB61:AC61"/>
    <mergeCell ref="O61:O62"/>
    <mergeCell ref="P61:P62"/>
    <mergeCell ref="Q61:Q62"/>
    <mergeCell ref="R61:R62"/>
    <mergeCell ref="S61:S62"/>
    <mergeCell ref="T61:T62"/>
    <mergeCell ref="AJ60:AJ62"/>
    <mergeCell ref="E61:E62"/>
    <mergeCell ref="F61:F62"/>
    <mergeCell ref="H61:H62"/>
    <mergeCell ref="I61:I62"/>
    <mergeCell ref="J61:J62"/>
    <mergeCell ref="K61:K62"/>
    <mergeCell ref="L61:L62"/>
    <mergeCell ref="M61:M62"/>
    <mergeCell ref="N61:N62"/>
    <mergeCell ref="D57:AJ57"/>
    <mergeCell ref="D58:AJ58"/>
    <mergeCell ref="C60:C62"/>
    <mergeCell ref="D60:D62"/>
    <mergeCell ref="E60:F60"/>
    <mergeCell ref="G60:G62"/>
    <mergeCell ref="H60:T60"/>
    <mergeCell ref="U60:W60"/>
    <mergeCell ref="C32:C33"/>
    <mergeCell ref="C34:C35"/>
    <mergeCell ref="C36:C37"/>
    <mergeCell ref="AD24:AI24"/>
    <mergeCell ref="U24:U25"/>
    <mergeCell ref="V24:V25"/>
    <mergeCell ref="W24:W25"/>
    <mergeCell ref="X24:Y24"/>
    <mergeCell ref="Z24:AA24"/>
    <mergeCell ref="AB24:AC24"/>
    <mergeCell ref="O24:O25"/>
    <mergeCell ref="P24:P25"/>
    <mergeCell ref="Q24:Q25"/>
    <mergeCell ref="R24:R25"/>
    <mergeCell ref="S24:S25"/>
    <mergeCell ref="T24:T25"/>
    <mergeCell ref="U23:W23"/>
    <mergeCell ref="AJ23:AJ25"/>
    <mergeCell ref="E24:E25"/>
    <mergeCell ref="F24:F25"/>
    <mergeCell ref="H24:H25"/>
    <mergeCell ref="I24:I25"/>
    <mergeCell ref="J24:J25"/>
    <mergeCell ref="K24:K25"/>
    <mergeCell ref="L24:L25"/>
    <mergeCell ref="M24:M25"/>
    <mergeCell ref="C23:C25"/>
    <mergeCell ref="D23:D25"/>
    <mergeCell ref="E23:F23"/>
    <mergeCell ref="G23:G25"/>
    <mergeCell ref="H23:T23"/>
    <mergeCell ref="N24:N25"/>
    <mergeCell ref="C14:AJ14"/>
    <mergeCell ref="C15:C16"/>
    <mergeCell ref="X12:AI12"/>
    <mergeCell ref="R12:R13"/>
    <mergeCell ref="S12:S13"/>
    <mergeCell ref="T12:T13"/>
    <mergeCell ref="U12:U13"/>
    <mergeCell ref="V12:V13"/>
    <mergeCell ref="W12:W13"/>
    <mergeCell ref="L12:L13"/>
    <mergeCell ref="M12:M13"/>
    <mergeCell ref="N12:N13"/>
    <mergeCell ref="O12:O13"/>
    <mergeCell ref="P12:P13"/>
    <mergeCell ref="Q12:Q13"/>
    <mergeCell ref="E12:E13"/>
    <mergeCell ref="F12:F13"/>
    <mergeCell ref="H12:H13"/>
    <mergeCell ref="I12:I13"/>
    <mergeCell ref="J12:J13"/>
    <mergeCell ref="K12:K13"/>
    <mergeCell ref="D8:AJ8"/>
    <mergeCell ref="D9:AJ9"/>
    <mergeCell ref="D10:AJ10"/>
    <mergeCell ref="C11:C13"/>
    <mergeCell ref="D11:D13"/>
    <mergeCell ref="E11:F11"/>
    <mergeCell ref="G11:G13"/>
    <mergeCell ref="H11:T11"/>
    <mergeCell ref="U11:W11"/>
    <mergeCell ref="AJ11:AJ13"/>
    <mergeCell ref="C1:AJ2"/>
    <mergeCell ref="AB3:AJ3"/>
    <mergeCell ref="E4:T4"/>
    <mergeCell ref="AC4:AJ4"/>
    <mergeCell ref="C6:AJ6"/>
    <mergeCell ref="D7:AJ7"/>
  </mergeCells>
  <conditionalFormatting sqref="U1:V6 U11:V11 U73:V75 U81:V84 U92:V1048576 U26:V40 U16:V22 U66:V68">
    <cfRule type="cellIs" dxfId="3" priority="7" operator="greaterThan">
      <formula>1</formula>
    </cfRule>
  </conditionalFormatting>
  <conditionalFormatting sqref="U42:V56">
    <cfRule type="cellIs" dxfId="2" priority="5" operator="greaterThan">
      <formula>1</formula>
    </cfRule>
  </conditionalFormatting>
  <conditionalFormatting sqref="U60:V60">
    <cfRule type="cellIs" dxfId="1" priority="6" operator="greaterThan">
      <formula>1</formula>
    </cfRule>
  </conditionalFormatting>
  <conditionalFormatting sqref="U23:V23">
    <cfRule type="cellIs" dxfId="0" priority="1" operator="greaterThan">
      <formula>1</formula>
    </cfRule>
  </conditionalFormatting>
  <pageMargins left="0.23622047244094491" right="0.23622047244094491" top="0.74803149606299213" bottom="0.55118110236220474" header="0.31496062992125984" footer="0.31496062992125984"/>
  <pageSetup paperSize="5" scale="60" fitToHeight="0" orientation="landscape" r:id="rId1"/>
  <rowBreaks count="2" manualBreakCount="2">
    <brk id="22" max="16383" man="1"/>
    <brk id="56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 ENERO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Jefatura</dc:creator>
  <cp:lastModifiedBy>Jefatura</cp:lastModifiedBy>
  <dcterms:created xsi:type="dcterms:W3CDTF">2026-02-06T05:41:19Z</dcterms:created>
  <dcterms:modified xsi:type="dcterms:W3CDTF">2026-02-06T06:34:06Z</dcterms:modified>
</cp:coreProperties>
</file>