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\Desktop\"/>
    </mc:Choice>
  </mc:AlternateContent>
  <bookViews>
    <workbookView xWindow="0" yWindow="0" windowWidth="20490" windowHeight="7755"/>
  </bookViews>
  <sheets>
    <sheet name="7" sheetId="1" r:id="rId1"/>
  </sheets>
  <externalReferences>
    <externalReference r:id="rId2"/>
    <externalReference r:id="rId3"/>
  </externalReferences>
  <definedNames>
    <definedName name="_Key1" localSheetId="0" hidden="1">[1]DIA!#REF!</definedName>
    <definedName name="_Key1" hidden="1">[1]DIA!#REF!</definedName>
    <definedName name="_Order1" hidden="1">255</definedName>
    <definedName name="_R" localSheetId="0">#REF!</definedName>
    <definedName name="_R">#REF!</definedName>
    <definedName name="_Sort" localSheetId="0" hidden="1">[1]DIA!#REF!</definedName>
    <definedName name="_Sort" hidden="1">[1]DIA!#REF!</definedName>
    <definedName name="_xlnm.Print_Area" localSheetId="0">'7'!$A$1:$AL$235</definedName>
    <definedName name="Jun" localSheetId="0" hidden="1">[1]DIA!#REF!</definedName>
    <definedName name="Jun" hidden="1">[1]DIA!#REF!</definedName>
    <definedName name="N" localSheetId="0">#REF!</definedName>
    <definedName name="N">#REF!</definedName>
    <definedName name="S" localSheetId="0">#REF!</definedName>
    <definedName name="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6" i="1" l="1"/>
  <c r="AL17" i="1"/>
  <c r="AL18" i="1"/>
  <c r="AL19" i="1"/>
  <c r="AL20" i="1"/>
  <c r="AL21" i="1"/>
  <c r="AL22" i="1"/>
  <c r="AL23" i="1"/>
  <c r="AL24" i="1"/>
  <c r="AL25" i="1"/>
  <c r="AL26" i="1"/>
  <c r="AL27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F29" i="1"/>
  <c r="G29" i="1"/>
  <c r="AL29" i="1" s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H222" i="1"/>
  <c r="AH221" i="1"/>
  <c r="AH220" i="1"/>
  <c r="AH208" i="1"/>
  <c r="AH207" i="1"/>
  <c r="AH206" i="1"/>
  <c r="AH196" i="1"/>
  <c r="AH195" i="1"/>
  <c r="AH194" i="1"/>
  <c r="I186" i="1"/>
  <c r="I185" i="1"/>
  <c r="I184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AL143" i="1"/>
  <c r="AL142" i="1"/>
  <c r="AL141" i="1"/>
  <c r="AL140" i="1"/>
  <c r="AL139" i="1"/>
  <c r="AL138" i="1"/>
  <c r="AL137" i="1"/>
  <c r="AL136" i="1"/>
  <c r="AL135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AL127" i="1"/>
  <c r="AL126" i="1"/>
  <c r="AL125" i="1"/>
  <c r="AL124" i="1"/>
  <c r="AL123" i="1"/>
  <c r="AL122" i="1"/>
  <c r="AL121" i="1"/>
  <c r="AL120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AL87" i="1"/>
  <c r="AL86" i="1"/>
  <c r="AL85" i="1"/>
  <c r="AL84" i="1"/>
  <c r="AL83" i="1"/>
  <c r="AL82" i="1"/>
  <c r="AL80" i="1"/>
  <c r="AL79" i="1"/>
  <c r="AL78" i="1"/>
  <c r="AL77" i="1"/>
  <c r="AL76" i="1"/>
  <c r="AL75" i="1"/>
  <c r="AL73" i="1"/>
  <c r="AL72" i="1"/>
  <c r="AL71" i="1"/>
  <c r="AL70" i="1"/>
  <c r="AL69" i="1"/>
  <c r="AL68" i="1"/>
  <c r="AL66" i="1"/>
  <c r="AL65" i="1"/>
  <c r="AL64" i="1"/>
  <c r="AL63" i="1"/>
  <c r="AL62" i="1"/>
  <c r="AL61" i="1"/>
  <c r="AL59" i="1"/>
  <c r="AL58" i="1"/>
  <c r="AL57" i="1"/>
  <c r="AL56" i="1"/>
  <c r="AL55" i="1"/>
  <c r="AL54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AL45" i="1"/>
  <c r="AL44" i="1"/>
  <c r="AL43" i="1"/>
  <c r="AL42" i="1"/>
  <c r="AL41" i="1"/>
  <c r="AL40" i="1"/>
  <c r="AL28" i="1" l="1"/>
  <c r="AL30" i="1"/>
  <c r="G147" i="1"/>
  <c r="I147" i="1"/>
  <c r="K147" i="1"/>
  <c r="M147" i="1"/>
  <c r="O147" i="1"/>
  <c r="Q147" i="1"/>
  <c r="S147" i="1"/>
  <c r="U147" i="1"/>
  <c r="W147" i="1"/>
  <c r="Y147" i="1"/>
  <c r="AA147" i="1"/>
  <c r="AC147" i="1"/>
  <c r="AE147" i="1"/>
  <c r="AG147" i="1"/>
  <c r="AI147" i="1"/>
  <c r="AK147" i="1"/>
  <c r="AL46" i="1"/>
  <c r="AL128" i="1"/>
  <c r="AL145" i="1"/>
  <c r="H148" i="1"/>
  <c r="J148" i="1"/>
  <c r="L148" i="1"/>
  <c r="N148" i="1"/>
  <c r="P148" i="1"/>
  <c r="R148" i="1"/>
  <c r="T148" i="1"/>
  <c r="V148" i="1"/>
  <c r="X148" i="1"/>
  <c r="Z148" i="1"/>
  <c r="AB148" i="1"/>
  <c r="AD148" i="1"/>
  <c r="AF148" i="1"/>
  <c r="AH148" i="1"/>
  <c r="AJ148" i="1"/>
  <c r="AH223" i="1"/>
  <c r="F148" i="1"/>
  <c r="AL60" i="1"/>
  <c r="AL74" i="1"/>
  <c r="AL81" i="1"/>
  <c r="AL88" i="1"/>
  <c r="AL90" i="1"/>
  <c r="AL111" i="1"/>
  <c r="AL110" i="1"/>
  <c r="Q168" i="1" s="1"/>
  <c r="AL129" i="1"/>
  <c r="G148" i="1"/>
  <c r="I148" i="1"/>
  <c r="K148" i="1"/>
  <c r="M148" i="1"/>
  <c r="O148" i="1"/>
  <c r="Q148" i="1"/>
  <c r="S148" i="1"/>
  <c r="U148" i="1"/>
  <c r="W148" i="1"/>
  <c r="Y148" i="1"/>
  <c r="AA148" i="1"/>
  <c r="AC148" i="1"/>
  <c r="AE148" i="1"/>
  <c r="AG148" i="1"/>
  <c r="AI148" i="1"/>
  <c r="AK148" i="1"/>
  <c r="AH197" i="1"/>
  <c r="AH209" i="1"/>
  <c r="AH210" i="1" s="1"/>
  <c r="F147" i="1"/>
  <c r="H147" i="1"/>
  <c r="J147" i="1"/>
  <c r="L147" i="1"/>
  <c r="N147" i="1"/>
  <c r="P147" i="1"/>
  <c r="R147" i="1"/>
  <c r="T147" i="1"/>
  <c r="V147" i="1"/>
  <c r="X147" i="1"/>
  <c r="Z147" i="1"/>
  <c r="AB147" i="1"/>
  <c r="AD147" i="1"/>
  <c r="AF147" i="1"/>
  <c r="AH147" i="1"/>
  <c r="AJ147" i="1"/>
  <c r="AL47" i="1"/>
  <c r="Q157" i="1" s="1"/>
  <c r="AL67" i="1"/>
  <c r="AL89" i="1"/>
  <c r="AL112" i="1"/>
  <c r="Q169" i="1" s="1"/>
  <c r="AH198" i="1"/>
  <c r="AH224" i="1"/>
  <c r="AL144" i="1"/>
  <c r="Q158" i="1" l="1"/>
  <c r="AL148" i="1"/>
  <c r="Q162" i="1" s="1"/>
  <c r="I152" i="1"/>
  <c r="L152" i="1" s="1"/>
  <c r="M152" i="1" s="1"/>
  <c r="AL147" i="1"/>
  <c r="Q163" i="1" s="1"/>
</calcChain>
</file>

<file path=xl/comments1.xml><?xml version="1.0" encoding="utf-8"?>
<comments xmlns="http://schemas.openxmlformats.org/spreadsheetml/2006/main">
  <authors>
    <author>Tito Héctor Dávila Hernández</author>
    <author>contabilidad2</author>
  </authors>
  <commentList>
    <comment ref="F1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N13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V1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AD1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</rPr>
          <t xml:space="preserve">PRIMERA VEZ </t>
        </r>
      </text>
    </comment>
    <comment ref="E14" authorId="1" shapeId="0">
      <text>
        <r>
          <rPr>
            <b/>
            <sz val="9"/>
            <color indexed="81"/>
            <rFont val="Tahoma"/>
            <family val="2"/>
          </rPr>
          <t>SUBSECUENTE</t>
        </r>
      </text>
    </comment>
    <comment ref="F14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J14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G1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H1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I1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  <comment ref="F3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N37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V3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AD3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F38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J38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F3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G3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H3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I3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  <comment ref="A40" authorId="1" shapeId="0">
      <text>
        <r>
          <rPr>
            <b/>
            <sz val="9"/>
            <color indexed="81"/>
            <rFont val="Tahoma"/>
            <family val="2"/>
          </rPr>
          <t>E1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N51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V5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AD5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F5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J5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F5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G5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H5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I5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  <comment ref="A54" authorId="1" shapeId="0">
      <text>
        <r>
          <rPr>
            <sz val="9"/>
            <color indexed="81"/>
            <rFont val="Tahoma"/>
            <family val="2"/>
          </rPr>
          <t>E2</t>
        </r>
      </text>
    </comment>
    <comment ref="A61" authorId="1" shapeId="0">
      <text>
        <r>
          <rPr>
            <b/>
            <sz val="9"/>
            <color indexed="81"/>
            <rFont val="Tahoma"/>
            <family val="2"/>
          </rPr>
          <t>E3</t>
        </r>
      </text>
    </comment>
    <comment ref="A68" authorId="1" shapeId="0">
      <text>
        <r>
          <rPr>
            <b/>
            <sz val="9"/>
            <color indexed="81"/>
            <rFont val="Tahoma"/>
            <family val="2"/>
          </rPr>
          <t xml:space="preserve">E5
</t>
        </r>
      </text>
    </comment>
    <comment ref="A75" authorId="1" shapeId="0">
      <text>
        <r>
          <rPr>
            <b/>
            <sz val="9"/>
            <color indexed="81"/>
            <rFont val="Tahoma"/>
            <family val="2"/>
          </rPr>
          <t>E7</t>
        </r>
      </text>
    </comment>
    <comment ref="F9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N95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V9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AD9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F96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J96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F9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G9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H9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I9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  <comment ref="F11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N117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V11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AD11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F118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J118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F11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G11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H11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I11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  <comment ref="F13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N132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V13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AD13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F13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J13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F134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G134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H134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I134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  <comment ref="Z19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Z20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B20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J205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R20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B206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F206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B20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C20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D20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E20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  <comment ref="Z21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B220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J220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R220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B22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F22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B22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C22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D22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E22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  <comment ref="B22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J229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R22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B230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F230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B23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C23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D23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E23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</commentList>
</comments>
</file>

<file path=xl/sharedStrings.xml><?xml version="1.0" encoding="utf-8"?>
<sst xmlns="http://schemas.openxmlformats.org/spreadsheetml/2006/main" count="736" uniqueCount="101">
  <si>
    <t xml:space="preserve">SISTEMA PARA EL DESARROLLO INTEGRAL DE LA FAMILIA DEL ESTADO DE SAN LUIS POTOSÍ </t>
  </si>
  <si>
    <t>UNIDADES ADMINISTRATIVA :</t>
  </si>
  <si>
    <t>INFORME DE AVANCE  MENSUAL DEL MES DE.  __________________________2025</t>
  </si>
  <si>
    <t xml:space="preserve">OBJETIVO </t>
  </si>
  <si>
    <t>OBJETIVO:1.- BENEFICIAR A MAS DE UN MILLON DE PERSONAS SUJETAS A LA ASISTENCIA SOCIAL CON PROGRAMAS DE SALUD, ALIMENTACION A NIÑAS Y NIÑOS, APOYOS PARA MUJERES, MADRES SOLTERAS, PERSONAS CON DISCAPACIDAD, ADULTOS MAYORES, JOVENES Y MIGRANTES</t>
  </si>
  <si>
    <t xml:space="preserve">ESTRATEGIA:   </t>
  </si>
  <si>
    <t xml:space="preserve"> 1.2 .- CONTRIBUIR AL DESARROLLO INTEGRAL DE NIÑAS, NIÑOS Y ADOLESCENTES ASI COMO LA ATENCION INCLUSIVA A LA POBLACION VULNERABLE</t>
  </si>
  <si>
    <t>LINEA DE ACCION</t>
  </si>
  <si>
    <t>1.2.3 .- PREVENIR RIESGOS PSICOSOCIALES A LOS QUE SE ENFRENTAN NIÑAS, NIÑOS, ADOLESCENTES Y POBLACION VULNERABLE</t>
  </si>
  <si>
    <t>ACTIVIDAD</t>
  </si>
  <si>
    <t>GRUPO DE EDAD</t>
  </si>
  <si>
    <t>UNIDAD
DE MEDIDA</t>
  </si>
  <si>
    <t>TIPO DE POBLACIÓN</t>
  </si>
  <si>
    <t>ZA</t>
  </si>
  <si>
    <t>ZC</t>
  </si>
  <si>
    <t>ZM</t>
  </si>
  <si>
    <t>ZH</t>
  </si>
  <si>
    <t>ABIERTA</t>
  </si>
  <si>
    <t>CAUTIVA</t>
  </si>
  <si>
    <t>H</t>
  </si>
  <si>
    <t>M</t>
  </si>
  <si>
    <t>AVANCE</t>
  </si>
  <si>
    <t>personas</t>
  </si>
  <si>
    <t>PD</t>
  </si>
  <si>
    <t>PO</t>
  </si>
  <si>
    <t>AFD</t>
  </si>
  <si>
    <t>PG</t>
  </si>
  <si>
    <t>hombres</t>
  </si>
  <si>
    <t>CONSULTA EXTERNA</t>
  </si>
  <si>
    <t>0 a 11 Años</t>
  </si>
  <si>
    <t>Servicio (Consultas)</t>
  </si>
  <si>
    <t>Consulta externa - Primera vez (Abierta)</t>
  </si>
  <si>
    <t>Persona</t>
  </si>
  <si>
    <t>X</t>
  </si>
  <si>
    <t>Consulta externa - Subsecuentes (Cautiva)</t>
  </si>
  <si>
    <t>Consulta externa - Total de consultas</t>
  </si>
  <si>
    <t>12 a 17 Años</t>
  </si>
  <si>
    <t>18 a 59 Años</t>
  </si>
  <si>
    <t>60 Años y más</t>
  </si>
  <si>
    <t>T O T A L</t>
  </si>
  <si>
    <t>COMUNIDAD TERAPEUTICA</t>
  </si>
  <si>
    <t xml:space="preserve">INGRESOS </t>
  </si>
  <si>
    <t>Servicio</t>
  </si>
  <si>
    <t>INFORMACION SNIMAS</t>
  </si>
  <si>
    <t>Comunidad Terapéutica - Valoración médica
Comunidad Terapéutica Valoración psiquiátrica</t>
  </si>
  <si>
    <t>Total servicios</t>
  </si>
  <si>
    <t>Comunidad Terapéutica - Valoración de enfermería</t>
  </si>
  <si>
    <t>Comunidad Terapéutica - Terapia ocupacional</t>
  </si>
  <si>
    <t>Comunidad Terapéutica - Terapia psicológica Individual</t>
  </si>
  <si>
    <t xml:space="preserve">
Comunidad Terapéutica - Terapia familiar
Comunidad Terapéutica - Terapia psicoeducativa
Comunidad Terapéutica - Terapia psicoterapéutica
Comunidad Terapéutica - Terapia fisica                                                          Comunidad Terapéutica - Intervención de Trabajo Social                                  Comunidad Terapeutica- Valoraciones Nutrición</t>
  </si>
  <si>
    <t>OBJETIVO 2- FORTALECER LOS PROGRAMAS DE ATENCIÓN E INCLUSIÓN SOCIAL PARA PERSONAS CON DISCAPACIDAD</t>
  </si>
  <si>
    <t xml:space="preserve">2.1 Garantizar la inclusión, facilitar y vigilar que se cumpla con la accesibilidad en estricto respeto a los derechos </t>
  </si>
  <si>
    <t>2.1.2 .-Vigilar el estricto cumplimiento a la normatividad existente en materia de discapacidad.</t>
  </si>
  <si>
    <t>AUTISMO</t>
  </si>
  <si>
    <t>Autismo - Primera vez</t>
  </si>
  <si>
    <t>Autismo - Subsecuentes</t>
  </si>
  <si>
    <t>Autismo - Total de consultas</t>
  </si>
  <si>
    <t>Estrategia: 1.4 Mejorar y ampliar los programas de apoyo en salud y asistencia social en las cuatro regiones del Estado</t>
  </si>
  <si>
    <t>Linea de Accion: 1.4.2 .- LLEVAR A CABO FERIAS DE SALUD Y BIENESTAR COMUNITARIO EN LOS 58 MUNICIPIOS DEL ESTADO</t>
  </si>
  <si>
    <t>ACCIONES DE PREVENCION</t>
  </si>
  <si>
    <t>Servicio (Plática)</t>
  </si>
  <si>
    <t>Pláticas de salud mental</t>
  </si>
  <si>
    <t>LABORATORIO TOXICOLOGICO</t>
  </si>
  <si>
    <t>Muestras toxicológicas</t>
  </si>
  <si>
    <t>TOTAL ESTRATEGIA 1.4.2</t>
  </si>
  <si>
    <t>JULIO</t>
  </si>
  <si>
    <t>AGOSTO</t>
  </si>
  <si>
    <t>SEPTIEMBRE</t>
  </si>
  <si>
    <t>PRIMER TRIMESTRE</t>
  </si>
  <si>
    <t>POBLACION BENEFICIADA CON ACCIONES DE ASISTENCIA SOCIAL (METADATOS)</t>
  </si>
  <si>
    <t>Estrategia: 1.2 .- CONTRIBUIR AL DESARROLLO INTEGRAL DE NIÑAS, NIÑOS Y ADOLESCENTES ASI COMO LA ATENCION INCLUSIVA A LA POBLACION VULNERABLE</t>
  </si>
  <si>
    <t>Linea de Accion: 1.2.3 .- PREVENIR RIESGOS PSICOSOCIALES A LOS QUE SE ENFRENTAN NIÑAS, NIÑOS, ADOLESCENTES Y POBLACION VULNERABLE</t>
  </si>
  <si>
    <t>RENÉ CONTRERAS FLORES</t>
  </si>
  <si>
    <t>SERVICIOS</t>
  </si>
  <si>
    <t xml:space="preserve">DIRECTOR GENERAL </t>
  </si>
  <si>
    <t>PERSONAS</t>
  </si>
  <si>
    <t>INSTITUTO TEMAZCALLI</t>
  </si>
  <si>
    <t xml:space="preserve">               MARIA YOLANDA RENTERIA CASTRO</t>
  </si>
  <si>
    <t xml:space="preserve">                        LUIS EDUARDO LOPEZ RIVAS</t>
  </si>
  <si>
    <t>JEFA DEL DEPARTAMENDO DE TRABAJO SOCIAL</t>
  </si>
  <si>
    <t xml:space="preserve">                                 ÁREA PARACLÍNICA</t>
  </si>
  <si>
    <t xml:space="preserve">Estrategia 2.1 Garantizar la inclusión, facilitar y vigilar que se cumpla con la accesibilidad en estricto respeto a los derechos 
humanos de las personas con discapacidad. </t>
  </si>
  <si>
    <t>LINEA DE ACCION  2.1.2 .-Vigilar el estricto cumplimiento a la normatividad existente en materia de discapacidad.</t>
  </si>
  <si>
    <t>Personas</t>
  </si>
  <si>
    <t>mujeres</t>
  </si>
  <si>
    <t>Servcios</t>
  </si>
  <si>
    <t>servicios</t>
  </si>
  <si>
    <t>Apoyos</t>
  </si>
  <si>
    <t>ZONA ALTIPLANO</t>
  </si>
  <si>
    <t>Hombres</t>
  </si>
  <si>
    <t>TOTAL</t>
  </si>
  <si>
    <t>Mujeres</t>
  </si>
  <si>
    <t>ZONA CENTRO</t>
  </si>
  <si>
    <t>ZONA MEDIA</t>
  </si>
  <si>
    <t>ZONA HUASTECA</t>
  </si>
  <si>
    <t>GRUPO
DE EDAD</t>
  </si>
  <si>
    <t>0 A 11
AÑOS</t>
  </si>
  <si>
    <t>12 A 17
AÑOS</t>
  </si>
  <si>
    <t>18 A 59
AÑOS</t>
  </si>
  <si>
    <t>60 AÑOS Y MAS</t>
  </si>
  <si>
    <t>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</si>
</sst>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rgb="FFFF000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9" tint="-0.499984740745262"/>
      <name val="Arial"/>
      <family val="2"/>
    </font>
    <font>
      <b/>
      <u/>
      <sz val="10"/>
      <color theme="0"/>
      <name val="Century"/>
      <family val="1"/>
    </font>
    <font>
      <i/>
      <sz val="10"/>
      <color theme="0"/>
      <name val="Arial"/>
      <family val="2"/>
    </font>
    <font>
      <b/>
      <sz val="14"/>
      <color theme="1"/>
      <name val="Arial"/>
      <family val="2"/>
    </font>
    <font>
      <b/>
      <i/>
      <sz val="10"/>
      <color theme="0"/>
      <name val="Arial"/>
      <family val="2"/>
    </font>
    <font>
      <b/>
      <sz val="10"/>
      <color theme="9" tint="-0.499984740745262"/>
      <name val="Arial"/>
      <family val="2"/>
    </font>
    <font>
      <sz val="10"/>
      <color rgb="FF000000"/>
      <name val="Arial Narrow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i/>
      <u/>
      <sz val="10"/>
      <color theme="1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321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9" fillId="0" borderId="5" xfId="1" applyFont="1" applyBorder="1" applyAlignment="1">
      <alignment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" fillId="0" borderId="0" xfId="1"/>
    <xf numFmtId="0" fontId="10" fillId="0" borderId="5" xfId="1" applyFont="1" applyBorder="1" applyAlignment="1">
      <alignment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textRotation="45" shrinkToFit="1"/>
    </xf>
    <xf numFmtId="0" fontId="3" fillId="0" borderId="21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8" fillId="2" borderId="23" xfId="1" applyFont="1" applyFill="1" applyBorder="1" applyAlignment="1">
      <alignment vertical="center" wrapText="1"/>
    </xf>
    <xf numFmtId="0" fontId="15" fillId="0" borderId="1" xfId="1" applyFont="1" applyBorder="1" applyAlignment="1">
      <alignment vertical="center" wrapText="1"/>
    </xf>
    <xf numFmtId="3" fontId="11" fillId="0" borderId="24" xfId="1" applyNumberFormat="1" applyFont="1" applyFill="1" applyBorder="1" applyAlignment="1">
      <alignment horizontal="center" vertical="center" wrapText="1"/>
    </xf>
    <xf numFmtId="3" fontId="11" fillId="0" borderId="25" xfId="1" applyNumberFormat="1" applyFont="1" applyFill="1" applyBorder="1" applyAlignment="1">
      <alignment horizontal="center" vertical="center" wrapText="1"/>
    </xf>
    <xf numFmtId="3" fontId="11" fillId="0" borderId="26" xfId="1" applyNumberFormat="1" applyFont="1" applyFill="1" applyBorder="1" applyAlignment="1">
      <alignment horizontal="center" vertical="center" wrapText="1"/>
    </xf>
    <xf numFmtId="3" fontId="11" fillId="0" borderId="27" xfId="1" applyNumberFormat="1" applyFont="1" applyFill="1" applyBorder="1" applyAlignment="1">
      <alignment horizontal="center" vertical="center" wrapText="1"/>
    </xf>
    <xf numFmtId="3" fontId="11" fillId="0" borderId="27" xfId="1" applyNumberFormat="1" applyFont="1" applyFill="1" applyBorder="1" applyAlignment="1">
      <alignment horizontal="right" vertical="center" wrapText="1"/>
    </xf>
    <xf numFmtId="3" fontId="11" fillId="0" borderId="28" xfId="1" applyNumberFormat="1" applyFont="1" applyFill="1" applyBorder="1" applyAlignment="1">
      <alignment horizontal="center" vertical="center" wrapText="1"/>
    </xf>
    <xf numFmtId="3" fontId="16" fillId="0" borderId="29" xfId="1" applyNumberFormat="1" applyFont="1" applyFill="1" applyBorder="1" applyAlignment="1">
      <alignment horizontal="right" vertical="center" wrapText="1"/>
    </xf>
    <xf numFmtId="0" fontId="17" fillId="0" borderId="32" xfId="1" applyFont="1" applyBorder="1" applyAlignment="1">
      <alignment vertical="center" wrapText="1"/>
    </xf>
    <xf numFmtId="0" fontId="15" fillId="0" borderId="33" xfId="1" applyFont="1" applyBorder="1" applyAlignment="1">
      <alignment horizontal="center" vertical="center" wrapText="1"/>
    </xf>
    <xf numFmtId="0" fontId="17" fillId="0" borderId="34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18" fillId="0" borderId="18" xfId="1" applyFont="1" applyFill="1" applyBorder="1" applyAlignment="1">
      <alignment horizontal="center" vertical="center"/>
    </xf>
    <xf numFmtId="3" fontId="17" fillId="0" borderId="12" xfId="1" applyNumberFormat="1" applyFont="1" applyFill="1" applyBorder="1" applyAlignment="1">
      <alignment horizontal="right" vertical="center"/>
    </xf>
    <xf numFmtId="3" fontId="17" fillId="0" borderId="13" xfId="1" applyNumberFormat="1" applyFont="1" applyFill="1" applyBorder="1" applyAlignment="1">
      <alignment horizontal="right" vertical="center"/>
    </xf>
    <xf numFmtId="3" fontId="17" fillId="0" borderId="18" xfId="1" applyNumberFormat="1" applyFont="1" applyFill="1" applyBorder="1" applyAlignment="1">
      <alignment horizontal="right" vertical="center"/>
    </xf>
    <xf numFmtId="3" fontId="17" fillId="0" borderId="35" xfId="1" applyNumberFormat="1" applyFont="1" applyFill="1" applyBorder="1" applyAlignment="1">
      <alignment horizontal="right" vertical="center"/>
    </xf>
    <xf numFmtId="0" fontId="17" fillId="0" borderId="36" xfId="1" applyFont="1" applyBorder="1" applyAlignment="1">
      <alignment vertical="center" wrapText="1"/>
    </xf>
    <xf numFmtId="0" fontId="15" fillId="0" borderId="37" xfId="1" applyFont="1" applyBorder="1" applyAlignment="1">
      <alignment horizontal="center" vertical="center" wrapText="1"/>
    </xf>
    <xf numFmtId="0" fontId="17" fillId="0" borderId="38" xfId="1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horizontal="center" vertical="center"/>
    </xf>
    <xf numFmtId="0" fontId="18" fillId="0" borderId="40" xfId="1" applyFont="1" applyFill="1" applyBorder="1" applyAlignment="1">
      <alignment horizontal="center" vertical="center"/>
    </xf>
    <xf numFmtId="3" fontId="17" fillId="0" borderId="41" xfId="1" applyNumberFormat="1" applyFont="1" applyFill="1" applyBorder="1" applyAlignment="1">
      <alignment horizontal="right" vertical="center"/>
    </xf>
    <xf numFmtId="3" fontId="17" fillId="0" borderId="42" xfId="1" applyNumberFormat="1" applyFont="1" applyFill="1" applyBorder="1" applyAlignment="1">
      <alignment horizontal="right" vertical="center"/>
    </xf>
    <xf numFmtId="3" fontId="17" fillId="0" borderId="43" xfId="1" applyNumberFormat="1" applyFont="1" applyFill="1" applyBorder="1" applyAlignment="1">
      <alignment horizontal="right" vertical="center"/>
    </xf>
    <xf numFmtId="3" fontId="17" fillId="0" borderId="44" xfId="1" applyNumberFormat="1" applyFont="1" applyFill="1" applyBorder="1" applyAlignment="1">
      <alignment horizontal="right" vertical="center"/>
    </xf>
    <xf numFmtId="3" fontId="11" fillId="0" borderId="2" xfId="1" applyNumberFormat="1" applyFont="1" applyFill="1" applyBorder="1" applyAlignment="1">
      <alignment horizontal="center" vertical="center" wrapText="1"/>
    </xf>
    <xf numFmtId="3" fontId="11" fillId="0" borderId="3" xfId="1" applyNumberFormat="1" applyFont="1" applyFill="1" applyBorder="1" applyAlignment="1">
      <alignment horizontal="center" vertical="center" wrapText="1"/>
    </xf>
    <xf numFmtId="0" fontId="15" fillId="0" borderId="33" xfId="1" applyFont="1" applyBorder="1" applyAlignment="1">
      <alignment vertical="center" wrapText="1"/>
    </xf>
    <xf numFmtId="3" fontId="17" fillId="0" borderId="6" xfId="1" applyNumberFormat="1" applyFont="1" applyFill="1" applyBorder="1" applyAlignment="1">
      <alignment horizontal="right" vertical="center"/>
    </xf>
    <xf numFmtId="3" fontId="17" fillId="0" borderId="7" xfId="1" applyNumberFormat="1" applyFont="1" applyFill="1" applyBorder="1" applyAlignment="1">
      <alignment horizontal="right" vertical="center"/>
    </xf>
    <xf numFmtId="3" fontId="17" fillId="0" borderId="45" xfId="1" applyNumberFormat="1" applyFont="1" applyFill="1" applyBorder="1" applyAlignment="1">
      <alignment horizontal="right" vertical="center"/>
    </xf>
    <xf numFmtId="3" fontId="17" fillId="0" borderId="46" xfId="1" applyNumberFormat="1" applyFont="1" applyFill="1" applyBorder="1" applyAlignment="1">
      <alignment horizontal="right" vertical="center"/>
    </xf>
    <xf numFmtId="0" fontId="15" fillId="0" borderId="36" xfId="1" applyFont="1" applyBorder="1" applyAlignment="1">
      <alignment vertical="center" wrapText="1"/>
    </xf>
    <xf numFmtId="0" fontId="15" fillId="0" borderId="37" xfId="1" applyFont="1" applyBorder="1" applyAlignment="1">
      <alignment vertical="center" wrapText="1"/>
    </xf>
    <xf numFmtId="0" fontId="19" fillId="3" borderId="49" xfId="1" applyFont="1" applyFill="1" applyBorder="1" applyAlignment="1">
      <alignment vertical="center" wrapText="1"/>
    </xf>
    <xf numFmtId="0" fontId="20" fillId="3" borderId="50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/>
    </xf>
    <xf numFmtId="0" fontId="18" fillId="0" borderId="8" xfId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0" fontId="18" fillId="0" borderId="45" xfId="1" applyFont="1" applyFill="1" applyBorder="1" applyAlignment="1">
      <alignment horizontal="center" vertical="center"/>
    </xf>
    <xf numFmtId="3" fontId="18" fillId="0" borderId="46" xfId="1" applyNumberFormat="1" applyFont="1" applyFill="1" applyBorder="1" applyAlignment="1">
      <alignment horizontal="center" vertical="center"/>
    </xf>
    <xf numFmtId="0" fontId="19" fillId="3" borderId="36" xfId="1" applyFont="1" applyFill="1" applyBorder="1" applyAlignment="1">
      <alignment vertical="center" wrapText="1"/>
    </xf>
    <xf numFmtId="0" fontId="17" fillId="0" borderId="45" xfId="1" applyFont="1" applyFill="1" applyBorder="1" applyAlignment="1">
      <alignment horizontal="center" vertical="center"/>
    </xf>
    <xf numFmtId="0" fontId="18" fillId="0" borderId="52" xfId="1" applyFont="1" applyFill="1" applyBorder="1" applyAlignment="1">
      <alignment horizontal="center" vertical="center"/>
    </xf>
    <xf numFmtId="3" fontId="11" fillId="0" borderId="21" xfId="1" applyNumberFormat="1" applyFont="1" applyFill="1" applyBorder="1" applyAlignment="1">
      <alignment horizontal="center" vertical="center" wrapText="1"/>
    </xf>
    <xf numFmtId="3" fontId="11" fillId="0" borderId="53" xfId="1" applyNumberFormat="1" applyFont="1" applyFill="1" applyBorder="1" applyAlignment="1">
      <alignment horizontal="center" vertical="center" wrapText="1"/>
    </xf>
    <xf numFmtId="3" fontId="11" fillId="0" borderId="54" xfId="1" applyNumberFormat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17" fillId="4" borderId="0" xfId="1" applyFont="1" applyFill="1" applyBorder="1" applyAlignment="1">
      <alignment horizontal="center" vertical="center"/>
    </xf>
    <xf numFmtId="0" fontId="18" fillId="4" borderId="0" xfId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horizontal="center" vertical="center" wrapText="1"/>
    </xf>
    <xf numFmtId="0" fontId="17" fillId="4" borderId="55" xfId="1" applyFont="1" applyFill="1" applyBorder="1" applyAlignment="1">
      <alignment horizontal="center" vertical="center"/>
    </xf>
    <xf numFmtId="0" fontId="18" fillId="4" borderId="55" xfId="1" applyFont="1" applyFill="1" applyBorder="1" applyAlignment="1">
      <alignment horizontal="center" vertical="center"/>
    </xf>
    <xf numFmtId="0" fontId="11" fillId="4" borderId="55" xfId="1" applyFont="1" applyFill="1" applyBorder="1" applyAlignment="1">
      <alignment horizontal="center" vertical="center" wrapText="1"/>
    </xf>
    <xf numFmtId="0" fontId="11" fillId="0" borderId="49" xfId="1" applyFont="1" applyBorder="1" applyAlignment="1">
      <alignment horizontal="center" vertical="center" wrapText="1"/>
    </xf>
    <xf numFmtId="0" fontId="11" fillId="2" borderId="56" xfId="1" applyFont="1" applyFill="1" applyBorder="1" applyAlignment="1">
      <alignment horizontal="center" vertical="center" wrapText="1"/>
    </xf>
    <xf numFmtId="0" fontId="11" fillId="2" borderId="57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5" fillId="0" borderId="22" xfId="1" applyFont="1" applyBorder="1" applyAlignment="1">
      <alignment vertical="center" wrapText="1"/>
    </xf>
    <xf numFmtId="0" fontId="17" fillId="0" borderId="24" xfId="1" applyFont="1" applyFill="1" applyBorder="1" applyAlignment="1">
      <alignment horizontal="center" vertical="center"/>
    </xf>
    <xf numFmtId="0" fontId="17" fillId="0" borderId="25" xfId="1" applyFont="1" applyFill="1" applyBorder="1" applyAlignment="1">
      <alignment horizontal="center" vertical="center"/>
    </xf>
    <xf numFmtId="0" fontId="17" fillId="0" borderId="58" xfId="1" applyFont="1" applyFill="1" applyBorder="1" applyAlignment="1">
      <alignment horizontal="center" vertical="center"/>
    </xf>
    <xf numFmtId="3" fontId="17" fillId="0" borderId="26" xfId="1" applyNumberFormat="1" applyFont="1" applyFill="1" applyBorder="1" applyAlignment="1">
      <alignment horizontal="right" vertical="center"/>
    </xf>
    <xf numFmtId="3" fontId="17" fillId="0" borderId="27" xfId="1" applyNumberFormat="1" applyFont="1" applyFill="1" applyBorder="1" applyAlignment="1">
      <alignment horizontal="right" vertical="center"/>
    </xf>
    <xf numFmtId="3" fontId="17" fillId="0" borderId="28" xfId="1" applyNumberFormat="1" applyFont="1" applyFill="1" applyBorder="1" applyAlignment="1">
      <alignment horizontal="right" vertical="center"/>
    </xf>
    <xf numFmtId="3" fontId="17" fillId="0" borderId="29" xfId="1" applyNumberFormat="1" applyFont="1" applyFill="1" applyBorder="1" applyAlignment="1">
      <alignment horizontal="right" vertical="center"/>
    </xf>
    <xf numFmtId="0" fontId="17" fillId="5" borderId="33" xfId="1" applyFont="1" applyFill="1" applyBorder="1" applyAlignment="1">
      <alignment horizontal="center" vertical="center" wrapText="1"/>
    </xf>
    <xf numFmtId="0" fontId="15" fillId="0" borderId="59" xfId="1" applyFont="1" applyBorder="1" applyAlignment="1">
      <alignment vertical="center" wrapText="1"/>
    </xf>
    <xf numFmtId="0" fontId="18" fillId="0" borderId="14" xfId="1" applyFont="1" applyFill="1" applyBorder="1" applyAlignment="1">
      <alignment horizontal="center" vertical="center"/>
    </xf>
    <xf numFmtId="0" fontId="15" fillId="0" borderId="60" xfId="1" applyFont="1" applyBorder="1" applyAlignment="1">
      <alignment vertical="center" wrapText="1"/>
    </xf>
    <xf numFmtId="0" fontId="17" fillId="5" borderId="37" xfId="1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horizontal="center" vertical="center"/>
    </xf>
    <xf numFmtId="3" fontId="11" fillId="0" borderId="13" xfId="1" applyNumberFormat="1" applyFont="1" applyFill="1" applyBorder="1" applyAlignment="1">
      <alignment horizontal="center" vertical="center" wrapText="1"/>
    </xf>
    <xf numFmtId="3" fontId="11" fillId="0" borderId="29" xfId="1" applyNumberFormat="1" applyFont="1" applyFill="1" applyBorder="1" applyAlignment="1">
      <alignment horizontal="center" vertical="center" wrapText="1"/>
    </xf>
    <xf numFmtId="0" fontId="19" fillId="3" borderId="6" xfId="1" applyFont="1" applyFill="1" applyBorder="1" applyAlignment="1">
      <alignment vertical="center" wrapText="1"/>
    </xf>
    <xf numFmtId="0" fontId="17" fillId="0" borderId="40" xfId="1" applyFont="1" applyFill="1" applyBorder="1" applyAlignment="1">
      <alignment horizontal="center" vertical="center"/>
    </xf>
    <xf numFmtId="0" fontId="17" fillId="0" borderId="61" xfId="1" applyFont="1" applyFill="1" applyBorder="1" applyAlignment="1">
      <alignment horizontal="center" vertical="center"/>
    </xf>
    <xf numFmtId="0" fontId="17" fillId="0" borderId="62" xfId="1" applyFont="1" applyFill="1" applyBorder="1" applyAlignment="1">
      <alignment horizontal="center" vertical="center"/>
    </xf>
    <xf numFmtId="3" fontId="11" fillId="0" borderId="39" xfId="1" applyNumberFormat="1" applyFont="1" applyFill="1" applyBorder="1" applyAlignment="1">
      <alignment horizontal="center" vertical="center" wrapText="1"/>
    </xf>
    <xf numFmtId="0" fontId="11" fillId="0" borderId="44" xfId="1" applyFont="1" applyFill="1" applyBorder="1" applyAlignment="1">
      <alignment horizontal="center" vertical="center" wrapText="1"/>
    </xf>
    <xf numFmtId="0" fontId="21" fillId="0" borderId="1" xfId="0" applyFont="1" applyBorder="1"/>
    <xf numFmtId="0" fontId="11" fillId="0" borderId="63" xfId="1" applyFont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17" fillId="0" borderId="64" xfId="1" applyFont="1" applyFill="1" applyBorder="1" applyAlignment="1">
      <alignment horizontal="center" vertical="center"/>
    </xf>
    <xf numFmtId="0" fontId="17" fillId="0" borderId="65" xfId="1" applyFont="1" applyFill="1" applyBorder="1" applyAlignment="1">
      <alignment horizontal="center" vertical="center"/>
    </xf>
    <xf numFmtId="0" fontId="17" fillId="0" borderId="66" xfId="1" applyFont="1" applyFill="1" applyBorder="1" applyAlignment="1">
      <alignment horizontal="center" vertical="center"/>
    </xf>
    <xf numFmtId="0" fontId="17" fillId="5" borderId="33" xfId="1" applyFont="1" applyFill="1" applyBorder="1" applyAlignment="1">
      <alignment horizontal="left"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37" xfId="1" applyFont="1" applyBorder="1" applyAlignment="1">
      <alignment horizontal="left" vertical="center" wrapText="1"/>
    </xf>
    <xf numFmtId="0" fontId="17" fillId="5" borderId="37" xfId="1" applyFont="1" applyFill="1" applyBorder="1" applyAlignment="1">
      <alignment horizontal="left" vertical="center" wrapText="1"/>
    </xf>
    <xf numFmtId="0" fontId="15" fillId="3" borderId="33" xfId="1" applyFont="1" applyFill="1" applyBorder="1" applyAlignment="1">
      <alignment vertical="center" wrapText="1"/>
    </xf>
    <xf numFmtId="0" fontId="17" fillId="5" borderId="22" xfId="1" applyFont="1" applyFill="1" applyBorder="1" applyAlignment="1">
      <alignment horizontal="left" vertical="center" wrapText="1"/>
    </xf>
    <xf numFmtId="0" fontId="17" fillId="5" borderId="59" xfId="1" applyFont="1" applyFill="1" applyBorder="1" applyAlignment="1">
      <alignment horizontal="left" vertical="center" wrapText="1"/>
    </xf>
    <xf numFmtId="0" fontId="17" fillId="5" borderId="67" xfId="1" applyFont="1" applyFill="1" applyBorder="1" applyAlignment="1">
      <alignment horizontal="left" vertical="center" wrapText="1"/>
    </xf>
    <xf numFmtId="0" fontId="16" fillId="5" borderId="68" xfId="1" applyFont="1" applyFill="1" applyBorder="1" applyAlignment="1" applyProtection="1">
      <alignment horizontal="left" vertical="center" wrapText="1"/>
    </xf>
    <xf numFmtId="0" fontId="16" fillId="5" borderId="59" xfId="1" applyFont="1" applyFill="1" applyBorder="1" applyAlignment="1" applyProtection="1">
      <alignment horizontal="left" vertical="center" wrapText="1"/>
    </xf>
    <xf numFmtId="0" fontId="16" fillId="5" borderId="67" xfId="1" applyFont="1" applyFill="1" applyBorder="1" applyAlignment="1" applyProtection="1">
      <alignment horizontal="left" vertical="center" wrapText="1"/>
    </xf>
    <xf numFmtId="0" fontId="16" fillId="5" borderId="23" xfId="1" applyFont="1" applyFill="1" applyBorder="1" applyAlignment="1" applyProtection="1">
      <alignment horizontal="left" vertical="center" wrapText="1"/>
    </xf>
    <xf numFmtId="0" fontId="16" fillId="5" borderId="32" xfId="1" applyFont="1" applyFill="1" applyBorder="1" applyAlignment="1" applyProtection="1">
      <alignment horizontal="left" vertical="center" wrapText="1"/>
    </xf>
    <xf numFmtId="0" fontId="17" fillId="0" borderId="69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center" vertical="center"/>
    </xf>
    <xf numFmtId="0" fontId="18" fillId="0" borderId="70" xfId="1" applyFont="1" applyFill="1" applyBorder="1" applyAlignment="1">
      <alignment horizontal="center" vertical="center"/>
    </xf>
    <xf numFmtId="3" fontId="17" fillId="0" borderId="49" xfId="1" applyNumberFormat="1" applyFont="1" applyFill="1" applyBorder="1" applyAlignment="1">
      <alignment horizontal="right" vertical="center"/>
    </xf>
    <xf numFmtId="3" fontId="17" fillId="0" borderId="21" xfId="1" applyNumberFormat="1" applyFont="1" applyFill="1" applyBorder="1" applyAlignment="1">
      <alignment horizontal="right" vertical="center"/>
    </xf>
    <xf numFmtId="3" fontId="17" fillId="0" borderId="53" xfId="1" applyNumberFormat="1" applyFont="1" applyFill="1" applyBorder="1" applyAlignment="1">
      <alignment horizontal="right" vertical="center"/>
    </xf>
    <xf numFmtId="3" fontId="17" fillId="0" borderId="54" xfId="1" applyNumberFormat="1" applyFont="1" applyFill="1" applyBorder="1" applyAlignment="1">
      <alignment horizontal="right"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17" fillId="0" borderId="71" xfId="1" applyFont="1" applyFill="1" applyBorder="1" applyAlignment="1">
      <alignment horizontal="center" vertical="center"/>
    </xf>
    <xf numFmtId="3" fontId="17" fillId="0" borderId="72" xfId="1" applyNumberFormat="1" applyFont="1" applyFill="1" applyBorder="1" applyAlignment="1">
      <alignment horizontal="right" vertical="center"/>
    </xf>
    <xf numFmtId="3" fontId="17" fillId="0" borderId="73" xfId="1" applyNumberFormat="1" applyFont="1" applyFill="1" applyBorder="1" applyAlignment="1">
      <alignment horizontal="right" vertical="center"/>
    </xf>
    <xf numFmtId="0" fontId="19" fillId="3" borderId="36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/>
    </xf>
    <xf numFmtId="3" fontId="11" fillId="0" borderId="7" xfId="1" applyNumberFormat="1" applyFont="1" applyFill="1" applyBorder="1" applyAlignment="1">
      <alignment horizontal="center" vertical="center" wrapText="1"/>
    </xf>
    <xf numFmtId="3" fontId="11" fillId="0" borderId="46" xfId="1" applyNumberFormat="1" applyFont="1" applyFill="1" applyBorder="1" applyAlignment="1">
      <alignment horizontal="center" vertical="center" wrapText="1"/>
    </xf>
    <xf numFmtId="0" fontId="19" fillId="3" borderId="6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74" xfId="1" applyFont="1" applyBorder="1" applyAlignment="1">
      <alignment vertical="center" wrapText="1"/>
    </xf>
    <xf numFmtId="3" fontId="11" fillId="0" borderId="31" xfId="1" applyNumberFormat="1" applyFont="1" applyFill="1" applyBorder="1" applyAlignment="1">
      <alignment horizontal="center" vertical="center" wrapText="1"/>
    </xf>
    <xf numFmtId="3" fontId="16" fillId="0" borderId="66" xfId="1" applyNumberFormat="1" applyFont="1" applyFill="1" applyBorder="1" applyAlignment="1">
      <alignment horizontal="center" vertical="center" wrapText="1"/>
    </xf>
    <xf numFmtId="0" fontId="17" fillId="0" borderId="75" xfId="1" applyFont="1" applyFill="1" applyBorder="1" applyAlignment="1">
      <alignment horizontal="center" vertical="center"/>
    </xf>
    <xf numFmtId="3" fontId="17" fillId="0" borderId="12" xfId="1" applyNumberFormat="1" applyFont="1" applyFill="1" applyBorder="1" applyAlignment="1">
      <alignment horizontal="center" vertical="center"/>
    </xf>
    <xf numFmtId="3" fontId="17" fillId="0" borderId="13" xfId="1" applyNumberFormat="1" applyFont="1" applyFill="1" applyBorder="1" applyAlignment="1">
      <alignment horizontal="center" vertical="center"/>
    </xf>
    <xf numFmtId="3" fontId="17" fillId="0" borderId="14" xfId="1" applyNumberFormat="1" applyFont="1" applyFill="1" applyBorder="1" applyAlignment="1">
      <alignment horizontal="center" vertical="center"/>
    </xf>
    <xf numFmtId="3" fontId="17" fillId="0" borderId="16" xfId="1" applyNumberFormat="1" applyFont="1" applyFill="1" applyBorder="1" applyAlignment="1">
      <alignment horizontal="center" vertical="center"/>
    </xf>
    <xf numFmtId="0" fontId="17" fillId="0" borderId="55" xfId="1" applyFont="1" applyFill="1" applyBorder="1" applyAlignment="1">
      <alignment horizontal="center" vertical="center"/>
    </xf>
    <xf numFmtId="0" fontId="18" fillId="0" borderId="76" xfId="1" applyFont="1" applyFill="1" applyBorder="1" applyAlignment="1">
      <alignment horizontal="center" vertical="center"/>
    </xf>
    <xf numFmtId="3" fontId="11" fillId="0" borderId="70" xfId="1" applyNumberFormat="1" applyFont="1" applyFill="1" applyBorder="1" applyAlignment="1">
      <alignment horizontal="center" vertical="center" wrapText="1"/>
    </xf>
    <xf numFmtId="3" fontId="11" fillId="0" borderId="77" xfId="1" applyNumberFormat="1" applyFont="1" applyFill="1" applyBorder="1" applyAlignment="1">
      <alignment horizontal="center" vertical="center" wrapText="1"/>
    </xf>
    <xf numFmtId="0" fontId="11" fillId="0" borderId="78" xfId="1" applyFont="1" applyBorder="1" applyAlignment="1">
      <alignment horizontal="center" vertical="center" wrapText="1"/>
    </xf>
    <xf numFmtId="0" fontId="11" fillId="0" borderId="79" xfId="1" applyFont="1" applyBorder="1" applyAlignment="1">
      <alignment horizontal="center" vertical="center" wrapText="1"/>
    </xf>
    <xf numFmtId="0" fontId="12" fillId="0" borderId="79" xfId="1" applyFont="1" applyBorder="1" applyAlignment="1">
      <alignment horizontal="center" vertical="center" wrapText="1"/>
    </xf>
    <xf numFmtId="0" fontId="13" fillId="0" borderId="75" xfId="1" applyFont="1" applyBorder="1" applyAlignment="1">
      <alignment horizontal="center" vertical="center" wrapText="1"/>
    </xf>
    <xf numFmtId="0" fontId="13" fillId="0" borderId="80" xfId="1" applyFont="1" applyBorder="1" applyAlignment="1">
      <alignment horizontal="center" vertical="center" wrapText="1"/>
    </xf>
    <xf numFmtId="0" fontId="14" fillId="0" borderId="81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58" xfId="1" applyFont="1" applyBorder="1" applyAlignment="1">
      <alignment horizontal="center" vertical="center" wrapText="1"/>
    </xf>
    <xf numFmtId="0" fontId="13" fillId="0" borderId="45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textRotation="45" shrinkToFit="1"/>
    </xf>
    <xf numFmtId="0" fontId="3" fillId="0" borderId="82" xfId="1" applyFont="1" applyBorder="1" applyAlignment="1">
      <alignment horizontal="center" vertical="center" wrapText="1"/>
    </xf>
    <xf numFmtId="0" fontId="11" fillId="0" borderId="83" xfId="1" applyFont="1" applyBorder="1" applyAlignment="1">
      <alignment horizontal="center" vertical="center" wrapText="1"/>
    </xf>
    <xf numFmtId="0" fontId="11" fillId="0" borderId="84" xfId="1" applyFont="1" applyBorder="1" applyAlignment="1">
      <alignment horizontal="center" vertical="center" wrapText="1"/>
    </xf>
    <xf numFmtId="0" fontId="12" fillId="0" borderId="85" xfId="1" applyFont="1" applyBorder="1" applyAlignment="1">
      <alignment horizontal="center" vertical="center" wrapText="1"/>
    </xf>
    <xf numFmtId="0" fontId="13" fillId="0" borderId="85" xfId="1" applyFont="1" applyBorder="1" applyAlignment="1">
      <alignment horizontal="center" vertical="center" textRotation="45" shrinkToFit="1"/>
    </xf>
    <xf numFmtId="0" fontId="3" fillId="0" borderId="86" xfId="1" applyFont="1" applyBorder="1" applyAlignment="1">
      <alignment horizontal="center" vertical="center" wrapText="1"/>
    </xf>
    <xf numFmtId="0" fontId="11" fillId="0" borderId="87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17" fillId="0" borderId="33" xfId="1" applyFont="1" applyBorder="1" applyAlignment="1">
      <alignment vertical="center" wrapText="1"/>
    </xf>
    <xf numFmtId="0" fontId="19" fillId="3" borderId="49" xfId="1" applyFont="1" applyFill="1" applyBorder="1" applyAlignment="1">
      <alignment horizontal="center" vertical="center" wrapText="1"/>
    </xf>
    <xf numFmtId="0" fontId="1" fillId="0" borderId="0" xfId="1" applyFill="1"/>
    <xf numFmtId="3" fontId="11" fillId="0" borderId="30" xfId="1" applyNumberFormat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5" fillId="0" borderId="0" xfId="2" applyFont="1" applyBorder="1"/>
    <xf numFmtId="0" fontId="25" fillId="0" borderId="0" xfId="2" applyFont="1"/>
    <xf numFmtId="0" fontId="24" fillId="0" borderId="0" xfId="2"/>
    <xf numFmtId="0" fontId="2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5" fillId="0" borderId="2" xfId="2" applyFont="1" applyBorder="1" applyAlignment="1">
      <alignment horizontal="center"/>
    </xf>
    <xf numFmtId="0" fontId="25" fillId="0" borderId="3" xfId="2" applyFont="1" applyBorder="1" applyAlignment="1">
      <alignment horizontal="center"/>
    </xf>
    <xf numFmtId="0" fontId="25" fillId="0" borderId="4" xfId="2" applyFont="1" applyBorder="1" applyAlignment="1">
      <alignment horizontal="center"/>
    </xf>
    <xf numFmtId="3" fontId="27" fillId="0" borderId="0" xfId="1" applyNumberFormat="1" applyFont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3" fontId="2" fillId="3" borderId="2" xfId="0" applyNumberFormat="1" applyFont="1" applyFill="1" applyBorder="1"/>
    <xf numFmtId="3" fontId="2" fillId="3" borderId="0" xfId="0" applyNumberFormat="1" applyFont="1" applyFill="1" applyBorder="1"/>
    <xf numFmtId="3" fontId="3" fillId="0" borderId="88" xfId="0" applyNumberFormat="1" applyFont="1" applyBorder="1" applyAlignment="1">
      <alignment horizontal="center" vertical="center"/>
    </xf>
    <xf numFmtId="3" fontId="3" fillId="0" borderId="89" xfId="0" applyNumberFormat="1" applyFont="1" applyBorder="1" applyAlignment="1">
      <alignment horizontal="center" vertical="center"/>
    </xf>
    <xf numFmtId="3" fontId="3" fillId="0" borderId="6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1" applyFont="1" applyAlignment="1">
      <alignment vertical="center" wrapText="1"/>
    </xf>
    <xf numFmtId="0" fontId="25" fillId="0" borderId="10" xfId="2" applyFont="1" applyBorder="1"/>
    <xf numFmtId="0" fontId="28" fillId="0" borderId="2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5" fillId="0" borderId="0" xfId="2" applyFont="1" applyAlignment="1">
      <alignment horizontal="center"/>
    </xf>
    <xf numFmtId="0" fontId="15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29" fillId="0" borderId="15" xfId="1" applyFont="1" applyBorder="1" applyAlignment="1">
      <alignment vertical="center"/>
    </xf>
    <xf numFmtId="3" fontId="29" fillId="0" borderId="5" xfId="1" applyNumberFormat="1" applyFont="1" applyBorder="1" applyAlignment="1">
      <alignment vertical="center"/>
    </xf>
    <xf numFmtId="0" fontId="29" fillId="0" borderId="90" xfId="1" applyFont="1" applyBorder="1" applyAlignment="1">
      <alignment vertical="center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3" fontId="25" fillId="0" borderId="0" xfId="2" applyNumberFormat="1" applyFont="1"/>
    <xf numFmtId="3" fontId="1" fillId="0" borderId="0" xfId="1" applyNumberFormat="1"/>
    <xf numFmtId="0" fontId="3" fillId="0" borderId="1" xfId="0" applyFont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3" fontId="0" fillId="0" borderId="5" xfId="0" applyNumberFormat="1" applyBorder="1"/>
    <xf numFmtId="0" fontId="0" fillId="6" borderId="5" xfId="0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/>
    </xf>
    <xf numFmtId="0" fontId="0" fillId="8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0" fontId="3" fillId="0" borderId="0" xfId="0" applyFont="1" applyAlignment="1">
      <alignment horizontal="center" vertical="center"/>
    </xf>
    <xf numFmtId="0" fontId="11" fillId="0" borderId="27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3" fontId="0" fillId="0" borderId="93" xfId="0" applyNumberFormat="1" applyBorder="1"/>
    <xf numFmtId="0" fontId="11" fillId="0" borderId="21" xfId="1" applyFont="1" applyBorder="1" applyAlignment="1">
      <alignment horizontal="center" vertical="center" wrapText="1"/>
    </xf>
    <xf numFmtId="0" fontId="11" fillId="0" borderId="53" xfId="1" applyFont="1" applyBorder="1" applyAlignment="1">
      <alignment horizontal="center" vertical="center" wrapText="1"/>
    </xf>
    <xf numFmtId="0" fontId="3" fillId="0" borderId="5" xfId="1" applyFont="1" applyBorder="1"/>
    <xf numFmtId="0" fontId="3" fillId="0" borderId="34" xfId="0" applyFont="1" applyBorder="1" applyAlignment="1">
      <alignment horizontal="center" vertical="center"/>
    </xf>
    <xf numFmtId="0" fontId="0" fillId="0" borderId="13" xfId="1" applyFont="1" applyBorder="1" applyAlignment="1">
      <alignment horizontal="center" vertical="center"/>
    </xf>
    <xf numFmtId="3" fontId="1" fillId="0" borderId="94" xfId="1" applyNumberFormat="1" applyBorder="1"/>
    <xf numFmtId="3" fontId="1" fillId="0" borderId="27" xfId="1" applyNumberFormat="1" applyBorder="1"/>
    <xf numFmtId="3" fontId="1" fillId="0" borderId="95" xfId="1" applyNumberFormat="1" applyBorder="1"/>
    <xf numFmtId="3" fontId="1" fillId="0" borderId="30" xfId="1" applyNumberFormat="1" applyBorder="1"/>
    <xf numFmtId="3" fontId="1" fillId="0" borderId="31" xfId="1" applyNumberFormat="1" applyBorder="1"/>
    <xf numFmtId="3" fontId="1" fillId="0" borderId="26" xfId="1" applyNumberFormat="1" applyBorder="1"/>
    <xf numFmtId="3" fontId="1" fillId="0" borderId="28" xfId="1" applyNumberFormat="1" applyBorder="1"/>
    <xf numFmtId="3" fontId="2" fillId="9" borderId="56" xfId="1" applyNumberFormat="1" applyFont="1" applyFill="1" applyBorder="1"/>
    <xf numFmtId="0" fontId="3" fillId="0" borderId="34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1" fillId="0" borderId="13" xfId="1" applyNumberFormat="1" applyBorder="1"/>
    <xf numFmtId="3" fontId="1" fillId="0" borderId="17" xfId="1" applyNumberFormat="1" applyBorder="1"/>
    <xf numFmtId="3" fontId="1" fillId="0" borderId="14" xfId="1" applyNumberFormat="1" applyBorder="1"/>
    <xf numFmtId="3" fontId="1" fillId="0" borderId="12" xfId="1" applyNumberFormat="1" applyBorder="1"/>
    <xf numFmtId="3" fontId="1" fillId="0" borderId="18" xfId="1" applyNumberFormat="1" applyBorder="1"/>
    <xf numFmtId="3" fontId="2" fillId="9" borderId="96" xfId="1" applyNumberFormat="1" applyFont="1" applyFill="1" applyBorder="1"/>
    <xf numFmtId="3" fontId="1" fillId="0" borderId="42" xfId="1" applyNumberFormat="1" applyBorder="1"/>
    <xf numFmtId="3" fontId="1" fillId="0" borderId="97" xfId="1" applyNumberFormat="1" applyBorder="1"/>
    <xf numFmtId="3" fontId="1" fillId="0" borderId="47" xfId="1" applyNumberFormat="1" applyBorder="1"/>
    <xf numFmtId="3" fontId="1" fillId="0" borderId="48" xfId="1" applyNumberFormat="1" applyBorder="1"/>
    <xf numFmtId="3" fontId="1" fillId="0" borderId="41" xfId="1" applyNumberFormat="1" applyBorder="1"/>
    <xf numFmtId="3" fontId="1" fillId="0" borderId="43" xfId="1" applyNumberFormat="1" applyBorder="1"/>
    <xf numFmtId="3" fontId="2" fillId="9" borderId="98" xfId="1" applyNumberFormat="1" applyFont="1" applyFill="1" applyBorder="1"/>
    <xf numFmtId="3" fontId="2" fillId="9" borderId="5" xfId="1" applyNumberFormat="1" applyFont="1" applyFill="1" applyBorder="1"/>
    <xf numFmtId="3" fontId="2" fillId="0" borderId="0" xfId="1" applyNumberFormat="1" applyFont="1"/>
    <xf numFmtId="0" fontId="3" fillId="0" borderId="38" xfId="1" applyFont="1" applyBorder="1" applyAlignment="1">
      <alignment horizontal="center" vertical="center"/>
    </xf>
    <xf numFmtId="0" fontId="0" fillId="0" borderId="39" xfId="1" applyFont="1" applyBorder="1" applyAlignment="1">
      <alignment horizontal="center" vertical="center"/>
    </xf>
    <xf numFmtId="3" fontId="1" fillId="0" borderId="99" xfId="1" applyNumberFormat="1" applyBorder="1"/>
    <xf numFmtId="0" fontId="11" fillId="0" borderId="53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70" xfId="1" applyFont="1" applyBorder="1" applyAlignment="1">
      <alignment horizontal="center" vertical="center" wrapText="1"/>
    </xf>
    <xf numFmtId="0" fontId="11" fillId="0" borderId="51" xfId="1" applyFont="1" applyBorder="1" applyAlignment="1">
      <alignment horizontal="center" vertical="center" wrapText="1"/>
    </xf>
    <xf numFmtId="3" fontId="3" fillId="7" borderId="56" xfId="1" applyNumberFormat="1" applyFont="1" applyFill="1" applyBorder="1"/>
    <xf numFmtId="0" fontId="11" fillId="0" borderId="45" xfId="1" applyFont="1" applyBorder="1" applyAlignment="1">
      <alignment horizontal="center" vertical="center" wrapText="1"/>
    </xf>
    <xf numFmtId="0" fontId="11" fillId="0" borderId="49" xfId="1" applyFont="1" applyBorder="1" applyAlignment="1">
      <alignment horizontal="center" vertical="center" wrapText="1"/>
    </xf>
    <xf numFmtId="3" fontId="3" fillId="7" borderId="96" xfId="1" applyNumberFormat="1" applyFont="1" applyFill="1" applyBorder="1"/>
    <xf numFmtId="0" fontId="8" fillId="0" borderId="53" xfId="1" applyFont="1" applyBorder="1" applyAlignment="1">
      <alignment vertical="center" wrapText="1"/>
    </xf>
    <xf numFmtId="0" fontId="8" fillId="0" borderId="100" xfId="1" applyFont="1" applyBorder="1" applyAlignment="1">
      <alignment vertical="center" wrapText="1"/>
    </xf>
    <xf numFmtId="3" fontId="3" fillId="7" borderId="98" xfId="1" applyNumberFormat="1" applyFont="1" applyFill="1" applyBorder="1"/>
    <xf numFmtId="0" fontId="8" fillId="0" borderId="18" xfId="1" applyFont="1" applyBorder="1" applyAlignment="1">
      <alignment vertical="center" wrapText="1"/>
    </xf>
    <xf numFmtId="3" fontId="3" fillId="7" borderId="5" xfId="1" applyNumberFormat="1" applyFont="1" applyFill="1" applyBorder="1"/>
    <xf numFmtId="0" fontId="27" fillId="0" borderId="18" xfId="1" applyFont="1" applyBorder="1" applyAlignment="1">
      <alignment vertical="center" wrapText="1"/>
    </xf>
    <xf numFmtId="3" fontId="3" fillId="8" borderId="56" xfId="1" applyNumberFormat="1" applyFont="1" applyFill="1" applyBorder="1"/>
    <xf numFmtId="3" fontId="3" fillId="8" borderId="96" xfId="1" applyNumberFormat="1" applyFont="1" applyFill="1" applyBorder="1"/>
    <xf numFmtId="3" fontId="3" fillId="8" borderId="98" xfId="1" applyNumberFormat="1" applyFont="1" applyFill="1" applyBorder="1"/>
    <xf numFmtId="3" fontId="3" fillId="8" borderId="5" xfId="1" applyNumberFormat="1" applyFont="1" applyFill="1" applyBorder="1"/>
    <xf numFmtId="0" fontId="17" fillId="0" borderId="21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3" fontId="11" fillId="0" borderId="58" xfId="1" applyNumberFormat="1" applyFont="1" applyFill="1" applyBorder="1" applyAlignment="1">
      <alignment horizontal="center" vertical="center" wrapText="1"/>
    </xf>
    <xf numFmtId="3" fontId="11" fillId="0" borderId="71" xfId="1" applyNumberFormat="1" applyFont="1" applyFill="1" applyBorder="1" applyAlignment="1">
      <alignment horizontal="center" vertical="center" wrapText="1"/>
    </xf>
    <xf numFmtId="0" fontId="13" fillId="0" borderId="84" xfId="1" applyFont="1" applyBorder="1" applyAlignment="1">
      <alignment horizontal="center" vertical="center" textRotation="45" shrinkToFit="1"/>
    </xf>
    <xf numFmtId="0" fontId="12" fillId="0" borderId="84" xfId="1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3" xfId="1"/>
  </cellStyles>
  <dxfs count="171">
    <dxf>
      <font>
        <color rgb="FF006100"/>
      </font>
      <fill>
        <patternFill>
          <bgColor rgb="FFC6EFCE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theme="5" tint="0.59996337778862885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theme="5" tint="0.59996337778862885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theme="5" tint="0.59996337778862885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theme="5" tint="0.59996337778862885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theme="5" tint="0.59996337778862885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theme="5" tint="0.59996337778862885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b/>
        <i val="0"/>
        <color auto="1"/>
      </font>
      <numFmt numFmtId="3" formatCode="#,##0"/>
      <fill>
        <patternFill>
          <bgColor theme="5" tint="0.39994506668294322"/>
        </patternFill>
      </fill>
    </dxf>
    <dxf>
      <font>
        <b/>
        <i val="0"/>
        <color auto="1"/>
      </font>
      <numFmt numFmtId="3" formatCode="#,##0"/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95251</xdr:rowOff>
    </xdr:from>
    <xdr:to>
      <xdr:col>17</xdr:col>
      <xdr:colOff>0</xdr:colOff>
      <xdr:row>1</xdr:row>
      <xdr:rowOff>476251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CC8A75C7-A093-459C-828A-F60F532453FB}"/>
            </a:ext>
          </a:extLst>
        </xdr:cNvPr>
        <xdr:cNvSpPr txBox="1"/>
      </xdr:nvSpPr>
      <xdr:spPr>
        <a:xfrm>
          <a:off x="66675" y="95251"/>
          <a:ext cx="1466850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 eaLnBrk="1" latinLnBrk="0" hangingPunct="1"/>
          <a:r>
            <a:rPr lang="es-MX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GOBIERNO DEL ESTADO DE SAN LUIS POTOSI</a:t>
          </a:r>
          <a:endParaRPr lang="es-MX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 eaLnBrk="1" latinLnBrk="0" hangingPunct="1"/>
          <a:r>
            <a:rPr lang="es-MX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SISTEMA ESTATAL PARA EL DESARROLLO INTEGRAL DE LA FAMILIA</a:t>
          </a:r>
          <a:endParaRPr lang="es-MX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14</xdr:col>
      <xdr:colOff>238125</xdr:colOff>
      <xdr:row>0</xdr:row>
      <xdr:rowOff>47625</xdr:rowOff>
    </xdr:from>
    <xdr:ext cx="1933575" cy="733425"/>
    <xdr:pic>
      <xdr:nvPicPr>
        <xdr:cNvPr id="3" name="Imagen 2">
          <a:extLst>
            <a:ext uri="{FF2B5EF4-FFF2-40B4-BE49-F238E27FC236}">
              <a16:creationId xmlns:a16="http://schemas.microsoft.com/office/drawing/2014/main" xmlns="" id="{EE9FB76A-337A-4D51-B8C5-628BAADFB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8775" y="47625"/>
          <a:ext cx="1933575" cy="733425"/>
        </a:xfrm>
        <a:prstGeom prst="rect">
          <a:avLst/>
        </a:prstGeom>
      </xdr:spPr>
    </xdr:pic>
    <xdr:clientData/>
  </xdr:oneCellAnchor>
  <xdr:oneCellAnchor>
    <xdr:from>
      <xdr:col>17</xdr:col>
      <xdr:colOff>333375</xdr:colOff>
      <xdr:row>5</xdr:row>
      <xdr:rowOff>31750</xdr:rowOff>
    </xdr:from>
    <xdr:ext cx="800219" cy="328295"/>
    <xdr:sp macro="" textlink="">
      <xdr:nvSpPr>
        <xdr:cNvPr id="4" name="CuadroTexto 3"/>
        <xdr:cNvSpPr txBox="1"/>
      </xdr:nvSpPr>
      <xdr:spPr>
        <a:xfrm>
          <a:off x="15068550" y="936625"/>
          <a:ext cx="800219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600">
              <a:latin typeface="Arial" panose="020B0604020202020204" pitchFamily="34" charset="0"/>
              <a:cs typeface="Arial" panose="020B0604020202020204" pitchFamily="34" charset="0"/>
            </a:rPr>
            <a:t>JUNIO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ITE97\EST-PROG\EST-PROG\D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fatura/Documents/DOCUMENTOS/AVANCE%20POA%202025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Ts_salud"/>
      <sheetName val="Estadística"/>
      <sheetName val="Psiq"/>
      <sheetName val="Equidad"/>
      <sheetName val="Coord_ss"/>
      <sheetName val="Coord_inst"/>
      <sheetName val="Prog_Est"/>
      <sheetName val="Prog_Nac"/>
      <sheetName val="Cap_Est"/>
      <sheetName val="Cap_Nac"/>
      <sheetName val="Rep_Est"/>
      <sheetName val="Rep_Nac"/>
      <sheetName val="RME"/>
      <sheetName val="RMN"/>
      <sheetName val="Autoproduccion"/>
      <sheetName val="CEA"/>
      <sheetName val="PASAF_Trad_Transf"/>
      <sheetName val="PASAF_Piloto"/>
      <sheetName val="DEF_PRA"/>
      <sheetName val="DEC"/>
      <sheetName val="COPUSI"/>
      <sheetName val="Modelos"/>
      <sheetName val="Asistencia Alimentaria"/>
      <sheetName val="Desarrollo Comunitario"/>
      <sheetName val="Region"/>
      <sheetName val="SepDic04-EneAgo05"/>
      <sheetName val="Asistencia_Alimentaria"/>
      <sheetName val="Desarrollo_Comunitario"/>
      <sheetName val="Asistencia_Alimentaria1"/>
      <sheetName val="Desarrollo_Comunitario1"/>
      <sheetName val="Asistencia_Alimentaria2"/>
      <sheetName val="Desarrollo_Comunitario2"/>
      <sheetName val="Asistencia_Alimentaria3"/>
      <sheetName val="Desarrollo_Comunitario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G"/>
      <sheetName val="SIIP"/>
      <sheetName val="METAS (PED)"/>
      <sheetName val="Ficha tecnica"/>
      <sheetName val="SNIMAS"/>
      <sheetName val="SNIMAS (2 TRIM)"/>
      <sheetName val="SNIMAS (3 TRIM)"/>
      <sheetName val="POA INSTITUCIONAL"/>
      <sheetName val="POA2025"/>
      <sheetName val="FORMATO"/>
      <sheetName val="1"/>
      <sheetName val="2"/>
      <sheetName val="3"/>
      <sheetName val="4"/>
      <sheetName val="5"/>
      <sheetName val="6"/>
      <sheetName val="7"/>
      <sheetName val="CONCENTRADO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36"/>
  <sheetViews>
    <sheetView tabSelected="1" view="pageBreakPreview" zoomScale="60" zoomScaleNormal="70" workbookViewId="0">
      <pane ySplit="15" topLeftCell="A16" activePane="bottomLeft" state="frozen"/>
      <selection activeCell="B1" sqref="B1"/>
      <selection pane="bottomLeft" activeCell="AM14" sqref="AM14:AV31"/>
    </sheetView>
  </sheetViews>
  <sheetFormatPr baseColWidth="10" defaultRowHeight="15" x14ac:dyDescent="0.25"/>
  <cols>
    <col min="1" max="1" width="67.28515625" style="16" bestFit="1" customWidth="1"/>
    <col min="2" max="2" width="19.7109375" style="16" bestFit="1" customWidth="1"/>
    <col min="3" max="3" width="11.42578125" style="16" bestFit="1" customWidth="1"/>
    <col min="4" max="5" width="7.7109375" style="16" customWidth="1"/>
    <col min="6" max="14" width="8.7109375" style="16" customWidth="1"/>
    <col min="15" max="15" width="11.28515625" style="16" bestFit="1" customWidth="1"/>
    <col min="16" max="37" width="8.7109375" style="16" customWidth="1"/>
    <col min="38" max="38" width="13" style="16" bestFit="1" customWidth="1"/>
    <col min="39" max="16384" width="11.42578125" style="16"/>
  </cols>
  <sheetData>
    <row r="1" spans="1:38" s="2" customFormat="1" ht="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38" s="2" customFormat="1" ht="23.25" customHeight="1" x14ac:dyDescent="0.2">
      <c r="A2" s="3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38" s="2" customFormat="1" ht="12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38" s="2" customFormat="1" ht="12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38" s="2" customFormat="1" ht="1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38" s="2" customFormat="1" ht="6.75" customHeight="1" x14ac:dyDescent="0.2"/>
    <row r="7" spans="1:38" s="2" customFormat="1" ht="20.100000000000001" customHeight="1" x14ac:dyDescent="0.3">
      <c r="A7" s="7" t="s">
        <v>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8" s="2" customFormat="1" ht="3.75" customHeight="1" thickBot="1" x14ac:dyDescent="0.25"/>
    <row r="9" spans="1:38" s="2" customFormat="1" ht="21.75" customHeight="1" thickBot="1" x14ac:dyDescent="0.25">
      <c r="A9" s="8" t="s">
        <v>3</v>
      </c>
      <c r="B9" s="9" t="s">
        <v>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1"/>
    </row>
    <row r="10" spans="1:38" ht="20.100000000000001" customHeight="1" thickBot="1" x14ac:dyDescent="0.3">
      <c r="A10" s="12" t="s">
        <v>5</v>
      </c>
      <c r="B10" s="13" t="s">
        <v>6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5"/>
    </row>
    <row r="11" spans="1:38" ht="20.100000000000001" customHeight="1" thickBot="1" x14ac:dyDescent="0.3">
      <c r="A11" s="17" t="s">
        <v>7</v>
      </c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5"/>
    </row>
    <row r="12" spans="1:38" ht="20.100000000000001" customHeight="1" x14ac:dyDescent="0.25">
      <c r="A12" s="18" t="s">
        <v>9</v>
      </c>
      <c r="B12" s="19" t="s">
        <v>10</v>
      </c>
      <c r="C12" s="20" t="s">
        <v>11</v>
      </c>
      <c r="D12" s="21" t="s">
        <v>12</v>
      </c>
      <c r="E12" s="22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5"/>
    </row>
    <row r="13" spans="1:38" ht="20.100000000000001" customHeight="1" x14ac:dyDescent="0.25">
      <c r="A13" s="26"/>
      <c r="B13" s="27"/>
      <c r="C13" s="28"/>
      <c r="D13" s="29"/>
      <c r="E13" s="30"/>
      <c r="F13" s="31" t="s">
        <v>13</v>
      </c>
      <c r="G13" s="32"/>
      <c r="H13" s="32"/>
      <c r="I13" s="32"/>
      <c r="J13" s="32"/>
      <c r="K13" s="32"/>
      <c r="L13" s="32"/>
      <c r="M13" s="33"/>
      <c r="N13" s="34" t="s">
        <v>14</v>
      </c>
      <c r="O13" s="32"/>
      <c r="P13" s="32"/>
      <c r="Q13" s="32"/>
      <c r="R13" s="32"/>
      <c r="S13" s="32"/>
      <c r="T13" s="32"/>
      <c r="U13" s="33"/>
      <c r="V13" s="34" t="s">
        <v>15</v>
      </c>
      <c r="W13" s="32"/>
      <c r="X13" s="32"/>
      <c r="Y13" s="32"/>
      <c r="Z13" s="32"/>
      <c r="AA13" s="32"/>
      <c r="AB13" s="32"/>
      <c r="AC13" s="33"/>
      <c r="AD13" s="34" t="s">
        <v>16</v>
      </c>
      <c r="AE13" s="32"/>
      <c r="AF13" s="32"/>
      <c r="AG13" s="32"/>
      <c r="AH13" s="32"/>
      <c r="AI13" s="32"/>
      <c r="AJ13" s="32"/>
      <c r="AK13" s="35"/>
    </row>
    <row r="14" spans="1:38" ht="20.100000000000001" customHeight="1" x14ac:dyDescent="0.25">
      <c r="A14" s="126"/>
      <c r="B14" s="187"/>
      <c r="C14" s="188"/>
      <c r="D14" s="189" t="s">
        <v>17</v>
      </c>
      <c r="E14" s="189" t="s">
        <v>18</v>
      </c>
      <c r="F14" s="34" t="s">
        <v>19</v>
      </c>
      <c r="G14" s="32"/>
      <c r="H14" s="32"/>
      <c r="I14" s="33"/>
      <c r="J14" s="34" t="s">
        <v>20</v>
      </c>
      <c r="K14" s="32"/>
      <c r="L14" s="32"/>
      <c r="M14" s="33"/>
      <c r="N14" s="34" t="s">
        <v>19</v>
      </c>
      <c r="O14" s="32"/>
      <c r="P14" s="32"/>
      <c r="Q14" s="33"/>
      <c r="R14" s="34" t="s">
        <v>20</v>
      </c>
      <c r="S14" s="32"/>
      <c r="T14" s="32"/>
      <c r="U14" s="33"/>
      <c r="V14" s="34" t="s">
        <v>19</v>
      </c>
      <c r="W14" s="32"/>
      <c r="X14" s="32"/>
      <c r="Y14" s="33"/>
      <c r="Z14" s="34" t="s">
        <v>20</v>
      </c>
      <c r="AA14" s="32"/>
      <c r="AB14" s="32"/>
      <c r="AC14" s="33"/>
      <c r="AD14" s="34" t="s">
        <v>19</v>
      </c>
      <c r="AE14" s="32"/>
      <c r="AF14" s="32"/>
      <c r="AG14" s="33"/>
      <c r="AH14" s="34" t="s">
        <v>20</v>
      </c>
      <c r="AI14" s="32"/>
      <c r="AJ14" s="32"/>
      <c r="AK14" s="33"/>
      <c r="AL14" s="190" t="s">
        <v>21</v>
      </c>
    </row>
    <row r="15" spans="1:38" ht="20.100000000000001" customHeight="1" thickBot="1" x14ac:dyDescent="0.3">
      <c r="A15" s="191"/>
      <c r="B15" s="192"/>
      <c r="C15" s="320"/>
      <c r="D15" s="319"/>
      <c r="E15" s="319"/>
      <c r="F15" s="39" t="s">
        <v>23</v>
      </c>
      <c r="G15" s="39" t="s">
        <v>24</v>
      </c>
      <c r="H15" s="39" t="s">
        <v>25</v>
      </c>
      <c r="I15" s="39" t="s">
        <v>26</v>
      </c>
      <c r="J15" s="39" t="s">
        <v>23</v>
      </c>
      <c r="K15" s="39" t="s">
        <v>24</v>
      </c>
      <c r="L15" s="39" t="s">
        <v>25</v>
      </c>
      <c r="M15" s="39" t="s">
        <v>26</v>
      </c>
      <c r="N15" s="39" t="s">
        <v>23</v>
      </c>
      <c r="O15" s="39" t="s">
        <v>24</v>
      </c>
      <c r="P15" s="39" t="s">
        <v>25</v>
      </c>
      <c r="Q15" s="39" t="s">
        <v>26</v>
      </c>
      <c r="R15" s="39" t="s">
        <v>23</v>
      </c>
      <c r="S15" s="39" t="s">
        <v>24</v>
      </c>
      <c r="T15" s="39" t="s">
        <v>25</v>
      </c>
      <c r="U15" s="39" t="s">
        <v>26</v>
      </c>
      <c r="V15" s="39" t="s">
        <v>23</v>
      </c>
      <c r="W15" s="39" t="s">
        <v>24</v>
      </c>
      <c r="X15" s="39" t="s">
        <v>25</v>
      </c>
      <c r="Y15" s="39" t="s">
        <v>26</v>
      </c>
      <c r="Z15" s="39" t="s">
        <v>23</v>
      </c>
      <c r="AA15" s="39" t="s">
        <v>24</v>
      </c>
      <c r="AB15" s="39" t="s">
        <v>25</v>
      </c>
      <c r="AC15" s="39" t="s">
        <v>26</v>
      </c>
      <c r="AD15" s="39" t="s">
        <v>23</v>
      </c>
      <c r="AE15" s="39" t="s">
        <v>24</v>
      </c>
      <c r="AF15" s="39" t="s">
        <v>25</v>
      </c>
      <c r="AG15" s="39" t="s">
        <v>26</v>
      </c>
      <c r="AH15" s="39" t="s">
        <v>23</v>
      </c>
      <c r="AI15" s="39" t="s">
        <v>24</v>
      </c>
      <c r="AJ15" s="39" t="s">
        <v>25</v>
      </c>
      <c r="AK15" s="40" t="s">
        <v>26</v>
      </c>
      <c r="AL15" s="195"/>
    </row>
    <row r="16" spans="1:38" ht="39.75" customHeight="1" thickTop="1" x14ac:dyDescent="0.25">
      <c r="A16" s="42" t="s">
        <v>28</v>
      </c>
      <c r="B16" s="43" t="s">
        <v>29</v>
      </c>
      <c r="C16" s="44" t="s">
        <v>30</v>
      </c>
      <c r="D16" s="45"/>
      <c r="E16" s="317"/>
      <c r="F16" s="46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8">
        <v>246</v>
      </c>
      <c r="R16" s="48"/>
      <c r="S16" s="48"/>
      <c r="T16" s="48"/>
      <c r="U16" s="48">
        <v>109</v>
      </c>
      <c r="V16" s="47"/>
      <c r="W16" s="47"/>
      <c r="X16" s="47"/>
      <c r="Y16" s="48">
        <v>1</v>
      </c>
      <c r="Z16" s="47"/>
      <c r="AA16" s="47"/>
      <c r="AB16" s="47"/>
      <c r="AC16" s="47"/>
      <c r="AD16" s="47"/>
      <c r="AE16" s="47"/>
      <c r="AF16" s="47"/>
      <c r="AG16" s="48">
        <v>4</v>
      </c>
      <c r="AH16" s="47"/>
      <c r="AI16" s="47"/>
      <c r="AJ16" s="47"/>
      <c r="AK16" s="49"/>
      <c r="AL16" s="50">
        <f t="shared" ref="AL16" si="0">SUM(F16:AK16)</f>
        <v>360</v>
      </c>
    </row>
    <row r="17" spans="1:38" ht="39.950000000000003" customHeight="1" x14ac:dyDescent="0.25">
      <c r="A17" s="51" t="s">
        <v>31</v>
      </c>
      <c r="B17" s="52"/>
      <c r="C17" s="53" t="s">
        <v>32</v>
      </c>
      <c r="D17" s="54"/>
      <c r="E17" s="55" t="s">
        <v>33</v>
      </c>
      <c r="F17" s="56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>
        <v>110</v>
      </c>
      <c r="R17" s="57"/>
      <c r="S17" s="57"/>
      <c r="T17" s="57"/>
      <c r="U17" s="57">
        <v>43</v>
      </c>
      <c r="V17" s="57"/>
      <c r="W17" s="57"/>
      <c r="X17" s="57"/>
      <c r="Y17" s="57">
        <v>1</v>
      </c>
      <c r="Z17" s="57"/>
      <c r="AA17" s="57"/>
      <c r="AB17" s="57"/>
      <c r="AC17" s="57"/>
      <c r="AD17" s="57"/>
      <c r="AE17" s="57"/>
      <c r="AF17" s="57"/>
      <c r="AG17" s="57">
        <v>3</v>
      </c>
      <c r="AH17" s="57"/>
      <c r="AI17" s="57"/>
      <c r="AJ17" s="57"/>
      <c r="AK17" s="58"/>
      <c r="AL17" s="59">
        <f t="shared" ref="AL17:AL27" si="1">SUM(F17:AK17)</f>
        <v>157</v>
      </c>
    </row>
    <row r="18" spans="1:38" ht="39.950000000000003" customHeight="1" thickBot="1" x14ac:dyDescent="0.3">
      <c r="A18" s="60" t="s">
        <v>34</v>
      </c>
      <c r="B18" s="61"/>
      <c r="C18" s="62" t="s">
        <v>32</v>
      </c>
      <c r="D18" s="63" t="s">
        <v>33</v>
      </c>
      <c r="E18" s="64"/>
      <c r="F18" s="65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>
        <v>15</v>
      </c>
      <c r="R18" s="66"/>
      <c r="S18" s="66"/>
      <c r="T18" s="66"/>
      <c r="U18" s="66">
        <v>3</v>
      </c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  <c r="AL18" s="68">
        <f t="shared" si="1"/>
        <v>18</v>
      </c>
    </row>
    <row r="19" spans="1:38" ht="39.950000000000003" customHeight="1" thickTop="1" thickBot="1" x14ac:dyDescent="0.3">
      <c r="A19" s="60" t="s">
        <v>35</v>
      </c>
      <c r="B19" s="43" t="s">
        <v>36</v>
      </c>
      <c r="C19" s="69" t="s">
        <v>30</v>
      </c>
      <c r="D19" s="70"/>
      <c r="E19" s="318"/>
      <c r="F19" s="46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8">
        <v>224</v>
      </c>
      <c r="R19" s="48"/>
      <c r="S19" s="48"/>
      <c r="T19" s="48"/>
      <c r="U19" s="48">
        <v>135</v>
      </c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9"/>
      <c r="AL19" s="50">
        <f t="shared" si="1"/>
        <v>359</v>
      </c>
    </row>
    <row r="20" spans="1:38" ht="39.950000000000003" customHeight="1" x14ac:dyDescent="0.25">
      <c r="A20" s="60"/>
      <c r="B20" s="71"/>
      <c r="C20" s="53" t="s">
        <v>32</v>
      </c>
      <c r="D20" s="54"/>
      <c r="E20" s="55" t="s">
        <v>33</v>
      </c>
      <c r="F20" s="72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>
        <v>109</v>
      </c>
      <c r="R20" s="73"/>
      <c r="S20" s="73"/>
      <c r="T20" s="73"/>
      <c r="U20" s="73">
        <v>58</v>
      </c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4"/>
      <c r="AL20" s="75">
        <f t="shared" si="1"/>
        <v>167</v>
      </c>
    </row>
    <row r="21" spans="1:38" ht="39.950000000000003" customHeight="1" thickBot="1" x14ac:dyDescent="0.3">
      <c r="A21" s="76"/>
      <c r="B21" s="77"/>
      <c r="C21" s="62" t="s">
        <v>32</v>
      </c>
      <c r="D21" s="63" t="s">
        <v>33</v>
      </c>
      <c r="E21" s="64"/>
      <c r="F21" s="65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>
        <v>9</v>
      </c>
      <c r="R21" s="66"/>
      <c r="S21" s="66"/>
      <c r="T21" s="66"/>
      <c r="U21" s="66">
        <v>4</v>
      </c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7"/>
      <c r="AL21" s="68">
        <f t="shared" si="1"/>
        <v>13</v>
      </c>
    </row>
    <row r="22" spans="1:38" ht="39.950000000000003" customHeight="1" thickTop="1" thickBot="1" x14ac:dyDescent="0.3">
      <c r="A22" s="76"/>
      <c r="B22" s="43" t="s">
        <v>37</v>
      </c>
      <c r="C22" s="69" t="s">
        <v>30</v>
      </c>
      <c r="D22" s="70"/>
      <c r="E22" s="318"/>
      <c r="F22" s="46"/>
      <c r="G22" s="47"/>
      <c r="H22" s="47"/>
      <c r="I22" s="48">
        <v>4</v>
      </c>
      <c r="J22" s="47"/>
      <c r="K22" s="47"/>
      <c r="L22" s="47"/>
      <c r="M22" s="47"/>
      <c r="N22" s="47"/>
      <c r="O22" s="47"/>
      <c r="P22" s="47"/>
      <c r="Q22" s="48">
        <v>414</v>
      </c>
      <c r="R22" s="48"/>
      <c r="S22" s="48"/>
      <c r="T22" s="48"/>
      <c r="U22" s="48">
        <v>263</v>
      </c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50">
        <f t="shared" si="1"/>
        <v>681</v>
      </c>
    </row>
    <row r="23" spans="1:38" ht="39.950000000000003" customHeight="1" x14ac:dyDescent="0.25">
      <c r="A23" s="76"/>
      <c r="B23" s="71"/>
      <c r="C23" s="53" t="s">
        <v>32</v>
      </c>
      <c r="D23" s="54"/>
      <c r="E23" s="55" t="s">
        <v>33</v>
      </c>
      <c r="F23" s="72"/>
      <c r="G23" s="73"/>
      <c r="H23" s="73"/>
      <c r="I23" s="73">
        <v>4</v>
      </c>
      <c r="J23" s="73"/>
      <c r="K23" s="73"/>
      <c r="L23" s="73"/>
      <c r="M23" s="73"/>
      <c r="N23" s="73"/>
      <c r="O23" s="73"/>
      <c r="P23" s="73"/>
      <c r="Q23" s="73">
        <v>159</v>
      </c>
      <c r="R23" s="73"/>
      <c r="S23" s="73"/>
      <c r="T23" s="73"/>
      <c r="U23" s="73">
        <v>91</v>
      </c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4"/>
      <c r="AL23" s="75">
        <f t="shared" si="1"/>
        <v>254</v>
      </c>
    </row>
    <row r="24" spans="1:38" ht="39.950000000000003" customHeight="1" thickBot="1" x14ac:dyDescent="0.3">
      <c r="A24" s="76"/>
      <c r="B24" s="77"/>
      <c r="C24" s="62" t="s">
        <v>32</v>
      </c>
      <c r="D24" s="63" t="s">
        <v>33</v>
      </c>
      <c r="E24" s="64"/>
      <c r="F24" s="65"/>
      <c r="G24" s="66"/>
      <c r="H24" s="66"/>
      <c r="I24" s="66">
        <v>2</v>
      </c>
      <c r="J24" s="66"/>
      <c r="K24" s="66"/>
      <c r="L24" s="66"/>
      <c r="M24" s="66"/>
      <c r="N24" s="66"/>
      <c r="O24" s="66"/>
      <c r="P24" s="66"/>
      <c r="Q24" s="66">
        <v>39</v>
      </c>
      <c r="R24" s="66"/>
      <c r="S24" s="66"/>
      <c r="T24" s="66"/>
      <c r="U24" s="66">
        <v>8</v>
      </c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7"/>
      <c r="AL24" s="68">
        <f t="shared" si="1"/>
        <v>49</v>
      </c>
    </row>
    <row r="25" spans="1:38" ht="39.950000000000003" customHeight="1" thickTop="1" thickBot="1" x14ac:dyDescent="0.3">
      <c r="A25" s="76"/>
      <c r="B25" s="43" t="s">
        <v>38</v>
      </c>
      <c r="C25" s="69" t="s">
        <v>30</v>
      </c>
      <c r="D25" s="70"/>
      <c r="E25" s="318"/>
      <c r="F25" s="46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>
        <v>18</v>
      </c>
      <c r="R25" s="48"/>
      <c r="S25" s="48"/>
      <c r="T25" s="48"/>
      <c r="U25" s="48">
        <v>10</v>
      </c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50">
        <f t="shared" si="1"/>
        <v>28</v>
      </c>
    </row>
    <row r="26" spans="1:38" ht="39.950000000000003" customHeight="1" x14ac:dyDescent="0.25">
      <c r="A26" s="76"/>
      <c r="B26" s="71"/>
      <c r="C26" s="53" t="s">
        <v>32</v>
      </c>
      <c r="D26" s="54"/>
      <c r="E26" s="55" t="s">
        <v>33</v>
      </c>
      <c r="F26" s="72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>
        <v>7</v>
      </c>
      <c r="R26" s="73"/>
      <c r="S26" s="73"/>
      <c r="T26" s="73"/>
      <c r="U26" s="73">
        <v>6</v>
      </c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4"/>
      <c r="AL26" s="75">
        <f t="shared" si="1"/>
        <v>13</v>
      </c>
    </row>
    <row r="27" spans="1:38" ht="39.950000000000003" customHeight="1" thickBot="1" x14ac:dyDescent="0.3">
      <c r="A27" s="76"/>
      <c r="B27" s="77"/>
      <c r="C27" s="62" t="s">
        <v>32</v>
      </c>
      <c r="D27" s="63" t="s">
        <v>33</v>
      </c>
      <c r="E27" s="64"/>
      <c r="F27" s="65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>
        <v>2</v>
      </c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7"/>
      <c r="AL27" s="68">
        <f t="shared" si="1"/>
        <v>2</v>
      </c>
    </row>
    <row r="28" spans="1:38" ht="19.5" customHeight="1" thickTop="1" x14ac:dyDescent="0.25">
      <c r="A28" s="78" t="s">
        <v>39</v>
      </c>
      <c r="B28" s="79"/>
      <c r="C28" s="44" t="s">
        <v>30</v>
      </c>
      <c r="D28" s="45"/>
      <c r="E28" s="317"/>
      <c r="F28" s="46">
        <f>F25+F22+F19+F16</f>
        <v>0</v>
      </c>
      <c r="G28" s="47">
        <f>G25+G22+G19+G16</f>
        <v>0</v>
      </c>
      <c r="H28" s="47">
        <f t="shared" ref="H28:AK28" si="2">H25+H22+H19+H16</f>
        <v>0</v>
      </c>
      <c r="I28" s="47">
        <f t="shared" si="2"/>
        <v>4</v>
      </c>
      <c r="J28" s="47">
        <f t="shared" si="2"/>
        <v>0</v>
      </c>
      <c r="K28" s="47">
        <f t="shared" si="2"/>
        <v>0</v>
      </c>
      <c r="L28" s="47">
        <f t="shared" si="2"/>
        <v>0</v>
      </c>
      <c r="M28" s="47">
        <f t="shared" si="2"/>
        <v>0</v>
      </c>
      <c r="N28" s="47">
        <f t="shared" si="2"/>
        <v>0</v>
      </c>
      <c r="O28" s="47">
        <f t="shared" si="2"/>
        <v>0</v>
      </c>
      <c r="P28" s="47">
        <f t="shared" si="2"/>
        <v>0</v>
      </c>
      <c r="Q28" s="47">
        <f t="shared" si="2"/>
        <v>902</v>
      </c>
      <c r="R28" s="47">
        <f t="shared" si="2"/>
        <v>0</v>
      </c>
      <c r="S28" s="47">
        <f t="shared" si="2"/>
        <v>0</v>
      </c>
      <c r="T28" s="47">
        <f t="shared" si="2"/>
        <v>0</v>
      </c>
      <c r="U28" s="47">
        <f t="shared" si="2"/>
        <v>517</v>
      </c>
      <c r="V28" s="47">
        <f t="shared" si="2"/>
        <v>0</v>
      </c>
      <c r="W28" s="47">
        <f t="shared" si="2"/>
        <v>0</v>
      </c>
      <c r="X28" s="47">
        <f t="shared" si="2"/>
        <v>0</v>
      </c>
      <c r="Y28" s="47">
        <f t="shared" si="2"/>
        <v>1</v>
      </c>
      <c r="Z28" s="47">
        <f t="shared" si="2"/>
        <v>0</v>
      </c>
      <c r="AA28" s="47">
        <f t="shared" si="2"/>
        <v>0</v>
      </c>
      <c r="AB28" s="47">
        <f t="shared" si="2"/>
        <v>0</v>
      </c>
      <c r="AC28" s="47">
        <f t="shared" si="2"/>
        <v>0</v>
      </c>
      <c r="AD28" s="47">
        <f t="shared" si="2"/>
        <v>0</v>
      </c>
      <c r="AE28" s="47">
        <f t="shared" si="2"/>
        <v>0</v>
      </c>
      <c r="AF28" s="47">
        <f t="shared" si="2"/>
        <v>0</v>
      </c>
      <c r="AG28" s="47">
        <f t="shared" si="2"/>
        <v>4</v>
      </c>
      <c r="AH28" s="47">
        <f t="shared" si="2"/>
        <v>0</v>
      </c>
      <c r="AI28" s="47">
        <f t="shared" si="2"/>
        <v>0</v>
      </c>
      <c r="AJ28" s="47">
        <f t="shared" si="2"/>
        <v>0</v>
      </c>
      <c r="AK28" s="47">
        <f t="shared" si="2"/>
        <v>0</v>
      </c>
      <c r="AL28" s="50">
        <f t="shared" ref="AL28" si="3">SUM(F28:AK28)</f>
        <v>1428</v>
      </c>
    </row>
    <row r="29" spans="1:38" ht="19.5" customHeight="1" x14ac:dyDescent="0.25">
      <c r="A29" s="78"/>
      <c r="B29" s="79"/>
      <c r="C29" s="315" t="s">
        <v>32</v>
      </c>
      <c r="D29" s="80"/>
      <c r="E29" s="81" t="s">
        <v>33</v>
      </c>
      <c r="F29" s="82">
        <f t="shared" ref="F29:AK30" si="4">F17+F20+F23+F26</f>
        <v>0</v>
      </c>
      <c r="G29" s="83">
        <f t="shared" si="4"/>
        <v>0</v>
      </c>
      <c r="H29" s="83">
        <f t="shared" si="4"/>
        <v>0</v>
      </c>
      <c r="I29" s="83">
        <f t="shared" si="4"/>
        <v>4</v>
      </c>
      <c r="J29" s="83">
        <f t="shared" si="4"/>
        <v>0</v>
      </c>
      <c r="K29" s="83">
        <f t="shared" si="4"/>
        <v>0</v>
      </c>
      <c r="L29" s="83">
        <f t="shared" si="4"/>
        <v>0</v>
      </c>
      <c r="M29" s="83">
        <f t="shared" si="4"/>
        <v>0</v>
      </c>
      <c r="N29" s="83">
        <f t="shared" si="4"/>
        <v>0</v>
      </c>
      <c r="O29" s="83">
        <f t="shared" si="4"/>
        <v>0</v>
      </c>
      <c r="P29" s="83">
        <f t="shared" si="4"/>
        <v>0</v>
      </c>
      <c r="Q29" s="83">
        <f t="shared" si="4"/>
        <v>385</v>
      </c>
      <c r="R29" s="83">
        <f t="shared" si="4"/>
        <v>0</v>
      </c>
      <c r="S29" s="83">
        <f t="shared" si="4"/>
        <v>0</v>
      </c>
      <c r="T29" s="83">
        <f t="shared" si="4"/>
        <v>0</v>
      </c>
      <c r="U29" s="83">
        <f t="shared" si="4"/>
        <v>198</v>
      </c>
      <c r="V29" s="83">
        <f t="shared" si="4"/>
        <v>0</v>
      </c>
      <c r="W29" s="83">
        <f t="shared" si="4"/>
        <v>0</v>
      </c>
      <c r="X29" s="83">
        <f t="shared" si="4"/>
        <v>0</v>
      </c>
      <c r="Y29" s="83">
        <f t="shared" si="4"/>
        <v>1</v>
      </c>
      <c r="Z29" s="83">
        <f t="shared" si="4"/>
        <v>0</v>
      </c>
      <c r="AA29" s="83">
        <f t="shared" si="4"/>
        <v>0</v>
      </c>
      <c r="AB29" s="83">
        <f t="shared" si="4"/>
        <v>0</v>
      </c>
      <c r="AC29" s="83">
        <f t="shared" si="4"/>
        <v>0</v>
      </c>
      <c r="AD29" s="83">
        <f t="shared" si="4"/>
        <v>0</v>
      </c>
      <c r="AE29" s="83">
        <f t="shared" si="4"/>
        <v>0</v>
      </c>
      <c r="AF29" s="83">
        <f t="shared" si="4"/>
        <v>0</v>
      </c>
      <c r="AG29" s="83">
        <f t="shared" si="4"/>
        <v>3</v>
      </c>
      <c r="AH29" s="83">
        <f t="shared" si="4"/>
        <v>0</v>
      </c>
      <c r="AI29" s="83">
        <f t="shared" si="4"/>
        <v>0</v>
      </c>
      <c r="AJ29" s="83">
        <f t="shared" si="4"/>
        <v>0</v>
      </c>
      <c r="AK29" s="84">
        <f t="shared" si="4"/>
        <v>0</v>
      </c>
      <c r="AL29" s="85">
        <f>SUM(F29:AK29)</f>
        <v>591</v>
      </c>
    </row>
    <row r="30" spans="1:38" ht="19.5" customHeight="1" thickBot="1" x14ac:dyDescent="0.3">
      <c r="A30" s="86"/>
      <c r="B30" s="79"/>
      <c r="C30" s="316"/>
      <c r="D30" s="63" t="s">
        <v>33</v>
      </c>
      <c r="E30" s="88"/>
      <c r="F30" s="89">
        <f t="shared" si="4"/>
        <v>0</v>
      </c>
      <c r="G30" s="89">
        <f t="shared" si="4"/>
        <v>0</v>
      </c>
      <c r="H30" s="89">
        <f t="shared" si="4"/>
        <v>0</v>
      </c>
      <c r="I30" s="89">
        <f t="shared" si="4"/>
        <v>2</v>
      </c>
      <c r="J30" s="89">
        <f t="shared" si="4"/>
        <v>0</v>
      </c>
      <c r="K30" s="89">
        <f t="shared" si="4"/>
        <v>0</v>
      </c>
      <c r="L30" s="89">
        <f t="shared" si="4"/>
        <v>0</v>
      </c>
      <c r="M30" s="89">
        <f t="shared" si="4"/>
        <v>0</v>
      </c>
      <c r="N30" s="89">
        <f t="shared" si="4"/>
        <v>0</v>
      </c>
      <c r="O30" s="89">
        <f t="shared" si="4"/>
        <v>0</v>
      </c>
      <c r="P30" s="89">
        <f t="shared" si="4"/>
        <v>0</v>
      </c>
      <c r="Q30" s="89">
        <f t="shared" si="4"/>
        <v>65</v>
      </c>
      <c r="R30" s="89">
        <f t="shared" si="4"/>
        <v>0</v>
      </c>
      <c r="S30" s="89">
        <f t="shared" si="4"/>
        <v>0</v>
      </c>
      <c r="T30" s="89">
        <f t="shared" si="4"/>
        <v>0</v>
      </c>
      <c r="U30" s="89">
        <f t="shared" si="4"/>
        <v>15</v>
      </c>
      <c r="V30" s="89">
        <f t="shared" si="4"/>
        <v>0</v>
      </c>
      <c r="W30" s="89">
        <f t="shared" si="4"/>
        <v>0</v>
      </c>
      <c r="X30" s="89">
        <f t="shared" si="4"/>
        <v>0</v>
      </c>
      <c r="Y30" s="89">
        <f t="shared" si="4"/>
        <v>0</v>
      </c>
      <c r="Z30" s="89">
        <f t="shared" si="4"/>
        <v>0</v>
      </c>
      <c r="AA30" s="89">
        <f t="shared" si="4"/>
        <v>0</v>
      </c>
      <c r="AB30" s="89">
        <f t="shared" si="4"/>
        <v>0</v>
      </c>
      <c r="AC30" s="89">
        <f t="shared" si="4"/>
        <v>0</v>
      </c>
      <c r="AD30" s="89">
        <f t="shared" si="4"/>
        <v>0</v>
      </c>
      <c r="AE30" s="89">
        <f t="shared" si="4"/>
        <v>0</v>
      </c>
      <c r="AF30" s="89">
        <f t="shared" si="4"/>
        <v>0</v>
      </c>
      <c r="AG30" s="89">
        <f t="shared" si="4"/>
        <v>0</v>
      </c>
      <c r="AH30" s="89">
        <f t="shared" si="4"/>
        <v>0</v>
      </c>
      <c r="AI30" s="89">
        <f t="shared" si="4"/>
        <v>0</v>
      </c>
      <c r="AJ30" s="89">
        <f t="shared" si="4"/>
        <v>0</v>
      </c>
      <c r="AK30" s="90">
        <f t="shared" si="4"/>
        <v>0</v>
      </c>
      <c r="AL30" s="91">
        <f>SUM(F30:AK30)</f>
        <v>82</v>
      </c>
    </row>
    <row r="31" spans="1:38" ht="19.5" customHeight="1" x14ac:dyDescent="0.25">
      <c r="A31" s="92"/>
      <c r="B31" s="92"/>
      <c r="C31" s="93"/>
      <c r="D31" s="93"/>
      <c r="E31" s="94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</row>
    <row r="32" spans="1:38" s="2" customFormat="1" ht="21.75" customHeight="1" thickBot="1" x14ac:dyDescent="0.25">
      <c r="A32" s="92"/>
      <c r="B32" s="92"/>
      <c r="C32" s="96"/>
      <c r="D32" s="96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</row>
    <row r="33" spans="1:38" ht="20.100000000000001" customHeight="1" thickBot="1" x14ac:dyDescent="0.3">
      <c r="A33" s="8" t="s">
        <v>3</v>
      </c>
      <c r="B33" s="9" t="s">
        <v>4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1"/>
      <c r="AL33" s="2"/>
    </row>
    <row r="34" spans="1:38" ht="20.100000000000001" customHeight="1" thickBot="1" x14ac:dyDescent="0.3">
      <c r="A34" s="12" t="s">
        <v>5</v>
      </c>
      <c r="B34" s="13" t="s">
        <v>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5"/>
    </row>
    <row r="35" spans="1:38" ht="20.100000000000001" customHeight="1" thickBot="1" x14ac:dyDescent="0.3">
      <c r="A35" s="17" t="s">
        <v>7</v>
      </c>
      <c r="B35" s="14" t="s">
        <v>8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5"/>
    </row>
    <row r="36" spans="1:38" ht="20.100000000000001" customHeight="1" x14ac:dyDescent="0.25">
      <c r="A36" s="18" t="s">
        <v>9</v>
      </c>
      <c r="B36" s="19" t="s">
        <v>10</v>
      </c>
      <c r="C36" s="20" t="s">
        <v>11</v>
      </c>
      <c r="D36" s="21" t="s">
        <v>12</v>
      </c>
      <c r="E36" s="22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5"/>
    </row>
    <row r="37" spans="1:38" ht="20.100000000000001" customHeight="1" thickBot="1" x14ac:dyDescent="0.3">
      <c r="A37" s="99"/>
      <c r="B37" s="27"/>
      <c r="C37" s="28"/>
      <c r="D37" s="29"/>
      <c r="E37" s="30"/>
      <c r="F37" s="31" t="s">
        <v>13</v>
      </c>
      <c r="G37" s="32"/>
      <c r="H37" s="32"/>
      <c r="I37" s="32"/>
      <c r="J37" s="32"/>
      <c r="K37" s="32"/>
      <c r="L37" s="32"/>
      <c r="M37" s="33"/>
      <c r="N37" s="34" t="s">
        <v>14</v>
      </c>
      <c r="O37" s="32"/>
      <c r="P37" s="32"/>
      <c r="Q37" s="32"/>
      <c r="R37" s="32"/>
      <c r="S37" s="32"/>
      <c r="T37" s="32"/>
      <c r="U37" s="33"/>
      <c r="V37" s="34" t="s">
        <v>15</v>
      </c>
      <c r="W37" s="32"/>
      <c r="X37" s="32"/>
      <c r="Y37" s="32"/>
      <c r="Z37" s="32"/>
      <c r="AA37" s="32"/>
      <c r="AB37" s="32"/>
      <c r="AC37" s="33"/>
      <c r="AD37" s="34" t="s">
        <v>16</v>
      </c>
      <c r="AE37" s="32"/>
      <c r="AF37" s="32"/>
      <c r="AG37" s="32"/>
      <c r="AH37" s="32"/>
      <c r="AI37" s="32"/>
      <c r="AJ37" s="32"/>
      <c r="AK37" s="35"/>
    </row>
    <row r="38" spans="1:38" ht="20.100000000000001" customHeight="1" x14ac:dyDescent="0.25">
      <c r="A38" s="100" t="s">
        <v>40</v>
      </c>
      <c r="B38" s="33"/>
      <c r="C38" s="28"/>
      <c r="D38" s="37" t="s">
        <v>17</v>
      </c>
      <c r="E38" s="37" t="s">
        <v>18</v>
      </c>
      <c r="F38" s="27" t="s">
        <v>19</v>
      </c>
      <c r="G38" s="27"/>
      <c r="H38" s="27"/>
      <c r="I38" s="27"/>
      <c r="J38" s="27" t="s">
        <v>20</v>
      </c>
      <c r="K38" s="27"/>
      <c r="L38" s="27"/>
      <c r="M38" s="27"/>
      <c r="N38" s="27" t="s">
        <v>19</v>
      </c>
      <c r="O38" s="27"/>
      <c r="P38" s="27"/>
      <c r="Q38" s="27"/>
      <c r="R38" s="27" t="s">
        <v>20</v>
      </c>
      <c r="S38" s="27"/>
      <c r="T38" s="27"/>
      <c r="U38" s="27"/>
      <c r="V38" s="27" t="s">
        <v>19</v>
      </c>
      <c r="W38" s="27"/>
      <c r="X38" s="27"/>
      <c r="Y38" s="27"/>
      <c r="Z38" s="27" t="s">
        <v>20</v>
      </c>
      <c r="AA38" s="27"/>
      <c r="AB38" s="27"/>
      <c r="AC38" s="27"/>
      <c r="AD38" s="27" t="s">
        <v>19</v>
      </c>
      <c r="AE38" s="27"/>
      <c r="AF38" s="27"/>
      <c r="AG38" s="27"/>
      <c r="AH38" s="27" t="s">
        <v>20</v>
      </c>
      <c r="AI38" s="27"/>
      <c r="AJ38" s="27"/>
      <c r="AK38" s="34"/>
      <c r="AL38" s="38" t="s">
        <v>21</v>
      </c>
    </row>
    <row r="39" spans="1:38" ht="39.950000000000003" customHeight="1" thickBot="1" x14ac:dyDescent="0.3">
      <c r="A39" s="101"/>
      <c r="B39" s="33"/>
      <c r="C39" s="28"/>
      <c r="D39" s="37"/>
      <c r="E39" s="37"/>
      <c r="F39" s="39" t="s">
        <v>23</v>
      </c>
      <c r="G39" s="39" t="s">
        <v>24</v>
      </c>
      <c r="H39" s="39" t="s">
        <v>25</v>
      </c>
      <c r="I39" s="39" t="s">
        <v>26</v>
      </c>
      <c r="J39" s="39" t="s">
        <v>23</v>
      </c>
      <c r="K39" s="39" t="s">
        <v>24</v>
      </c>
      <c r="L39" s="39" t="s">
        <v>25</v>
      </c>
      <c r="M39" s="39" t="s">
        <v>26</v>
      </c>
      <c r="N39" s="39" t="s">
        <v>23</v>
      </c>
      <c r="O39" s="39" t="s">
        <v>24</v>
      </c>
      <c r="P39" s="39" t="s">
        <v>25</v>
      </c>
      <c r="Q39" s="39" t="s">
        <v>26</v>
      </c>
      <c r="R39" s="39" t="s">
        <v>23</v>
      </c>
      <c r="S39" s="39" t="s">
        <v>24</v>
      </c>
      <c r="T39" s="39" t="s">
        <v>25</v>
      </c>
      <c r="U39" s="39" t="s">
        <v>26</v>
      </c>
      <c r="V39" s="39" t="s">
        <v>23</v>
      </c>
      <c r="W39" s="39" t="s">
        <v>24</v>
      </c>
      <c r="X39" s="39" t="s">
        <v>25</v>
      </c>
      <c r="Y39" s="39" t="s">
        <v>26</v>
      </c>
      <c r="Z39" s="39" t="s">
        <v>23</v>
      </c>
      <c r="AA39" s="39" t="s">
        <v>24</v>
      </c>
      <c r="AB39" s="39" t="s">
        <v>25</v>
      </c>
      <c r="AC39" s="39" t="s">
        <v>26</v>
      </c>
      <c r="AD39" s="39" t="s">
        <v>23</v>
      </c>
      <c r="AE39" s="39" t="s">
        <v>24</v>
      </c>
      <c r="AF39" s="39" t="s">
        <v>25</v>
      </c>
      <c r="AG39" s="39" t="s">
        <v>26</v>
      </c>
      <c r="AH39" s="39" t="s">
        <v>23</v>
      </c>
      <c r="AI39" s="39" t="s">
        <v>24</v>
      </c>
      <c r="AJ39" s="39" t="s">
        <v>25</v>
      </c>
      <c r="AK39" s="40" t="s">
        <v>26</v>
      </c>
      <c r="AL39" s="41"/>
    </row>
    <row r="40" spans="1:38" ht="39.950000000000003" customHeight="1" thickTop="1" x14ac:dyDescent="0.25">
      <c r="A40" s="102" t="s">
        <v>41</v>
      </c>
      <c r="B40" s="103" t="s">
        <v>36</v>
      </c>
      <c r="C40" s="104" t="s">
        <v>42</v>
      </c>
      <c r="D40" s="105"/>
      <c r="E40" s="106"/>
      <c r="F40" s="107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9"/>
      <c r="AL40" s="110">
        <f t="shared" ref="AL40:AL47" si="5">SUM(F40:AK40)</f>
        <v>0</v>
      </c>
    </row>
    <row r="41" spans="1:38" ht="39.950000000000003" customHeight="1" x14ac:dyDescent="0.25">
      <c r="A41" s="111"/>
      <c r="B41" s="112"/>
      <c r="C41" s="53" t="s">
        <v>32</v>
      </c>
      <c r="D41" s="54"/>
      <c r="E41" s="113" t="s">
        <v>33</v>
      </c>
      <c r="F41" s="56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8"/>
      <c r="AL41" s="59">
        <f t="shared" si="5"/>
        <v>0</v>
      </c>
    </row>
    <row r="42" spans="1:38" ht="39.950000000000003" customHeight="1" thickBot="1" x14ac:dyDescent="0.3">
      <c r="A42" s="111"/>
      <c r="B42" s="114"/>
      <c r="C42" s="62" t="s">
        <v>32</v>
      </c>
      <c r="D42" s="63" t="s">
        <v>33</v>
      </c>
      <c r="E42" s="88"/>
      <c r="F42" s="65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7"/>
      <c r="AL42" s="68">
        <f>SUM(F42:AK42)</f>
        <v>0</v>
      </c>
    </row>
    <row r="43" spans="1:38" ht="39.950000000000003" customHeight="1" thickTop="1" x14ac:dyDescent="0.25">
      <c r="A43" s="111"/>
      <c r="B43" s="103" t="s">
        <v>37</v>
      </c>
      <c r="C43" s="104" t="s">
        <v>42</v>
      </c>
      <c r="D43" s="105"/>
      <c r="E43" s="106"/>
      <c r="F43" s="107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9"/>
      <c r="AL43" s="110">
        <f t="shared" si="5"/>
        <v>0</v>
      </c>
    </row>
    <row r="44" spans="1:38" ht="39.950000000000003" customHeight="1" x14ac:dyDescent="0.25">
      <c r="A44" s="111"/>
      <c r="B44" s="112"/>
      <c r="C44" s="53" t="s">
        <v>32</v>
      </c>
      <c r="D44" s="54"/>
      <c r="E44" s="113" t="s">
        <v>33</v>
      </c>
      <c r="F44" s="56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8"/>
      <c r="AL44" s="59">
        <f t="shared" si="5"/>
        <v>0</v>
      </c>
    </row>
    <row r="45" spans="1:38" ht="39.950000000000003" customHeight="1" thickBot="1" x14ac:dyDescent="0.3">
      <c r="A45" s="115"/>
      <c r="B45" s="114"/>
      <c r="C45" s="62" t="s">
        <v>32</v>
      </c>
      <c r="D45" s="63" t="s">
        <v>33</v>
      </c>
      <c r="E45" s="88"/>
      <c r="F45" s="65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>
        <v>3</v>
      </c>
      <c r="R45" s="66"/>
      <c r="S45" s="66"/>
      <c r="T45" s="66"/>
      <c r="U45" s="66">
        <v>1</v>
      </c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7"/>
      <c r="AL45" s="68">
        <f t="shared" si="5"/>
        <v>4</v>
      </c>
    </row>
    <row r="46" spans="1:38" ht="39.950000000000003" customHeight="1" thickTop="1" x14ac:dyDescent="0.25">
      <c r="A46" s="86" t="s">
        <v>39</v>
      </c>
      <c r="B46" s="79"/>
      <c r="C46" s="54" t="s">
        <v>32</v>
      </c>
      <c r="D46" s="54"/>
      <c r="E46" s="116"/>
      <c r="F46" s="117">
        <f>F41+F42+F44+F45</f>
        <v>0</v>
      </c>
      <c r="G46" s="117">
        <f t="shared" ref="G46:AK46" si="6">G41+G42+G44+G45</f>
        <v>0</v>
      </c>
      <c r="H46" s="117">
        <f t="shared" si="6"/>
        <v>0</v>
      </c>
      <c r="I46" s="117">
        <f>I41+I42+I44+I45</f>
        <v>0</v>
      </c>
      <c r="J46" s="117">
        <f t="shared" si="6"/>
        <v>0</v>
      </c>
      <c r="K46" s="117">
        <f t="shared" si="6"/>
        <v>0</v>
      </c>
      <c r="L46" s="117">
        <f t="shared" si="6"/>
        <v>0</v>
      </c>
      <c r="M46" s="117">
        <f t="shared" si="6"/>
        <v>0</v>
      </c>
      <c r="N46" s="117">
        <f t="shared" si="6"/>
        <v>0</v>
      </c>
      <c r="O46" s="117">
        <f t="shared" si="6"/>
        <v>0</v>
      </c>
      <c r="P46" s="117">
        <f t="shared" si="6"/>
        <v>0</v>
      </c>
      <c r="Q46" s="117">
        <f t="shared" si="6"/>
        <v>3</v>
      </c>
      <c r="R46" s="117">
        <f t="shared" si="6"/>
        <v>0</v>
      </c>
      <c r="S46" s="117">
        <f t="shared" si="6"/>
        <v>0</v>
      </c>
      <c r="T46" s="117">
        <f t="shared" si="6"/>
        <v>0</v>
      </c>
      <c r="U46" s="117">
        <f t="shared" si="6"/>
        <v>1</v>
      </c>
      <c r="V46" s="117">
        <f t="shared" si="6"/>
        <v>0</v>
      </c>
      <c r="W46" s="117">
        <f t="shared" si="6"/>
        <v>0</v>
      </c>
      <c r="X46" s="117">
        <f t="shared" si="6"/>
        <v>0</v>
      </c>
      <c r="Y46" s="117">
        <f t="shared" si="6"/>
        <v>0</v>
      </c>
      <c r="Z46" s="117">
        <f t="shared" si="6"/>
        <v>0</v>
      </c>
      <c r="AA46" s="117">
        <f t="shared" si="6"/>
        <v>0</v>
      </c>
      <c r="AB46" s="117">
        <f t="shared" si="6"/>
        <v>0</v>
      </c>
      <c r="AC46" s="117">
        <f t="shared" si="6"/>
        <v>0</v>
      </c>
      <c r="AD46" s="117">
        <f t="shared" si="6"/>
        <v>0</v>
      </c>
      <c r="AE46" s="117">
        <f t="shared" si="6"/>
        <v>0</v>
      </c>
      <c r="AF46" s="117">
        <f t="shared" si="6"/>
        <v>0</v>
      </c>
      <c r="AG46" s="117">
        <f t="shared" si="6"/>
        <v>0</v>
      </c>
      <c r="AH46" s="117">
        <f t="shared" si="6"/>
        <v>0</v>
      </c>
      <c r="AI46" s="117">
        <f t="shared" si="6"/>
        <v>0</v>
      </c>
      <c r="AJ46" s="117">
        <f t="shared" si="6"/>
        <v>0</v>
      </c>
      <c r="AK46" s="117">
        <f t="shared" si="6"/>
        <v>0</v>
      </c>
      <c r="AL46" s="118">
        <f t="shared" si="5"/>
        <v>4</v>
      </c>
    </row>
    <row r="47" spans="1:38" ht="39.950000000000003" customHeight="1" thickBot="1" x14ac:dyDescent="0.3">
      <c r="A47" s="119"/>
      <c r="B47" s="79"/>
      <c r="C47" s="120" t="s">
        <v>42</v>
      </c>
      <c r="D47" s="121"/>
      <c r="E47" s="122"/>
      <c r="F47" s="123">
        <f t="shared" ref="F47:AK47" si="7">F40+F43</f>
        <v>0</v>
      </c>
      <c r="G47" s="123">
        <f t="shared" si="7"/>
        <v>0</v>
      </c>
      <c r="H47" s="123">
        <f t="shared" si="7"/>
        <v>0</v>
      </c>
      <c r="I47" s="123">
        <f t="shared" si="7"/>
        <v>0</v>
      </c>
      <c r="J47" s="123">
        <f t="shared" si="7"/>
        <v>0</v>
      </c>
      <c r="K47" s="123">
        <f t="shared" si="7"/>
        <v>0</v>
      </c>
      <c r="L47" s="123">
        <f t="shared" si="7"/>
        <v>0</v>
      </c>
      <c r="M47" s="123">
        <f t="shared" si="7"/>
        <v>0</v>
      </c>
      <c r="N47" s="123">
        <f t="shared" si="7"/>
        <v>0</v>
      </c>
      <c r="O47" s="123">
        <f t="shared" si="7"/>
        <v>0</v>
      </c>
      <c r="P47" s="123">
        <f t="shared" si="7"/>
        <v>0</v>
      </c>
      <c r="Q47" s="123">
        <f t="shared" si="7"/>
        <v>0</v>
      </c>
      <c r="R47" s="123">
        <f t="shared" si="7"/>
        <v>0</v>
      </c>
      <c r="S47" s="123">
        <f t="shared" si="7"/>
        <v>0</v>
      </c>
      <c r="T47" s="123">
        <f t="shared" si="7"/>
        <v>0</v>
      </c>
      <c r="U47" s="123">
        <f t="shared" si="7"/>
        <v>0</v>
      </c>
      <c r="V47" s="123">
        <f t="shared" si="7"/>
        <v>0</v>
      </c>
      <c r="W47" s="123">
        <f t="shared" si="7"/>
        <v>0</v>
      </c>
      <c r="X47" s="123">
        <f t="shared" si="7"/>
        <v>0</v>
      </c>
      <c r="Y47" s="123">
        <f t="shared" si="7"/>
        <v>0</v>
      </c>
      <c r="Z47" s="123">
        <f t="shared" si="7"/>
        <v>0</v>
      </c>
      <c r="AA47" s="123">
        <f t="shared" si="7"/>
        <v>0</v>
      </c>
      <c r="AB47" s="123">
        <f t="shared" si="7"/>
        <v>0</v>
      </c>
      <c r="AC47" s="123">
        <f t="shared" si="7"/>
        <v>0</v>
      </c>
      <c r="AD47" s="123">
        <f t="shared" si="7"/>
        <v>0</v>
      </c>
      <c r="AE47" s="123">
        <f t="shared" si="7"/>
        <v>0</v>
      </c>
      <c r="AF47" s="123">
        <f t="shared" si="7"/>
        <v>0</v>
      </c>
      <c r="AG47" s="123">
        <f t="shared" si="7"/>
        <v>0</v>
      </c>
      <c r="AH47" s="123">
        <f t="shared" si="7"/>
        <v>0</v>
      </c>
      <c r="AI47" s="123">
        <f t="shared" si="7"/>
        <v>0</v>
      </c>
      <c r="AJ47" s="123">
        <f t="shared" si="7"/>
        <v>0</v>
      </c>
      <c r="AK47" s="123">
        <f t="shared" si="7"/>
        <v>0</v>
      </c>
      <c r="AL47" s="124">
        <f t="shared" si="5"/>
        <v>0</v>
      </c>
    </row>
    <row r="48" spans="1:38" ht="39.950000000000003" customHeight="1" thickBot="1" x14ac:dyDescent="0.3">
      <c r="A48" s="92"/>
      <c r="B48" s="92"/>
      <c r="C48" s="96"/>
      <c r="D48" s="96"/>
      <c r="E48" s="97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</row>
    <row r="49" spans="1:38" ht="19.5" customHeight="1" thickBot="1" x14ac:dyDescent="0.3">
      <c r="A49" s="125" t="s">
        <v>43</v>
      </c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1"/>
      <c r="AL49" s="2"/>
    </row>
    <row r="50" spans="1:38" ht="19.5" customHeight="1" x14ac:dyDescent="0.25">
      <c r="A50" s="18" t="s">
        <v>9</v>
      </c>
      <c r="B50" s="19" t="s">
        <v>10</v>
      </c>
      <c r="C50" s="20" t="s">
        <v>11</v>
      </c>
      <c r="D50" s="21" t="s">
        <v>12</v>
      </c>
      <c r="E50" s="22"/>
      <c r="F50" s="23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5"/>
    </row>
    <row r="51" spans="1:38" ht="19.5" customHeight="1" x14ac:dyDescent="0.25">
      <c r="A51" s="26"/>
      <c r="B51" s="27"/>
      <c r="C51" s="28"/>
      <c r="D51" s="29"/>
      <c r="E51" s="30"/>
      <c r="F51" s="31" t="s">
        <v>13</v>
      </c>
      <c r="G51" s="32"/>
      <c r="H51" s="32"/>
      <c r="I51" s="32"/>
      <c r="J51" s="32"/>
      <c r="K51" s="32"/>
      <c r="L51" s="32"/>
      <c r="M51" s="33"/>
      <c r="N51" s="34" t="s">
        <v>14</v>
      </c>
      <c r="O51" s="32"/>
      <c r="P51" s="32"/>
      <c r="Q51" s="32"/>
      <c r="R51" s="32"/>
      <c r="S51" s="32"/>
      <c r="T51" s="32"/>
      <c r="U51" s="33"/>
      <c r="V51" s="34" t="s">
        <v>15</v>
      </c>
      <c r="W51" s="32"/>
      <c r="X51" s="32"/>
      <c r="Y51" s="32"/>
      <c r="Z51" s="32"/>
      <c r="AA51" s="32"/>
      <c r="AB51" s="32"/>
      <c r="AC51" s="33"/>
      <c r="AD51" s="34" t="s">
        <v>16</v>
      </c>
      <c r="AE51" s="32"/>
      <c r="AF51" s="32"/>
      <c r="AG51" s="32"/>
      <c r="AH51" s="32"/>
      <c r="AI51" s="32"/>
      <c r="AJ51" s="32"/>
      <c r="AK51" s="35"/>
    </row>
    <row r="52" spans="1:38" ht="19.5" customHeight="1" x14ac:dyDescent="0.25">
      <c r="A52" s="36"/>
      <c r="B52" s="27"/>
      <c r="C52" s="28"/>
      <c r="D52" s="37" t="s">
        <v>17</v>
      </c>
      <c r="E52" s="37" t="s">
        <v>18</v>
      </c>
      <c r="F52" s="27" t="s">
        <v>19</v>
      </c>
      <c r="G52" s="27"/>
      <c r="H52" s="27"/>
      <c r="I52" s="27"/>
      <c r="J52" s="27" t="s">
        <v>20</v>
      </c>
      <c r="K52" s="27"/>
      <c r="L52" s="27"/>
      <c r="M52" s="27"/>
      <c r="N52" s="27" t="s">
        <v>19</v>
      </c>
      <c r="O52" s="27"/>
      <c r="P52" s="27"/>
      <c r="Q52" s="27"/>
      <c r="R52" s="27" t="s">
        <v>20</v>
      </c>
      <c r="S52" s="27"/>
      <c r="T52" s="27"/>
      <c r="U52" s="27"/>
      <c r="V52" s="27" t="s">
        <v>19</v>
      </c>
      <c r="W52" s="27"/>
      <c r="X52" s="27"/>
      <c r="Y52" s="27"/>
      <c r="Z52" s="27" t="s">
        <v>20</v>
      </c>
      <c r="AA52" s="27"/>
      <c r="AB52" s="27"/>
      <c r="AC52" s="27"/>
      <c r="AD52" s="27" t="s">
        <v>19</v>
      </c>
      <c r="AE52" s="27"/>
      <c r="AF52" s="27"/>
      <c r="AG52" s="27"/>
      <c r="AH52" s="27" t="s">
        <v>20</v>
      </c>
      <c r="AI52" s="27"/>
      <c r="AJ52" s="27"/>
      <c r="AK52" s="34"/>
      <c r="AL52" s="38" t="s">
        <v>21</v>
      </c>
    </row>
    <row r="53" spans="1:38" s="2" customFormat="1" ht="21.75" customHeight="1" thickBot="1" x14ac:dyDescent="0.25">
      <c r="A53" s="126"/>
      <c r="B53" s="27"/>
      <c r="C53" s="28"/>
      <c r="D53" s="37"/>
      <c r="E53" s="37"/>
      <c r="F53" s="39" t="s">
        <v>23</v>
      </c>
      <c r="G53" s="39" t="s">
        <v>24</v>
      </c>
      <c r="H53" s="39" t="s">
        <v>25</v>
      </c>
      <c r="I53" s="39" t="s">
        <v>26</v>
      </c>
      <c r="J53" s="39" t="s">
        <v>23</v>
      </c>
      <c r="K53" s="39" t="s">
        <v>24</v>
      </c>
      <c r="L53" s="39" t="s">
        <v>25</v>
      </c>
      <c r="M53" s="39" t="s">
        <v>26</v>
      </c>
      <c r="N53" s="39" t="s">
        <v>23</v>
      </c>
      <c r="O53" s="39" t="s">
        <v>24</v>
      </c>
      <c r="P53" s="39" t="s">
        <v>25</v>
      </c>
      <c r="Q53" s="39" t="s">
        <v>26</v>
      </c>
      <c r="R53" s="39" t="s">
        <v>23</v>
      </c>
      <c r="S53" s="39" t="s">
        <v>24</v>
      </c>
      <c r="T53" s="39" t="s">
        <v>25</v>
      </c>
      <c r="U53" s="39" t="s">
        <v>26</v>
      </c>
      <c r="V53" s="39" t="s">
        <v>23</v>
      </c>
      <c r="W53" s="39" t="s">
        <v>24</v>
      </c>
      <c r="X53" s="39" t="s">
        <v>25</v>
      </c>
      <c r="Y53" s="39" t="s">
        <v>26</v>
      </c>
      <c r="Z53" s="39" t="s">
        <v>23</v>
      </c>
      <c r="AA53" s="39" t="s">
        <v>24</v>
      </c>
      <c r="AB53" s="39" t="s">
        <v>25</v>
      </c>
      <c r="AC53" s="39" t="s">
        <v>26</v>
      </c>
      <c r="AD53" s="39" t="s">
        <v>23</v>
      </c>
      <c r="AE53" s="39" t="s">
        <v>24</v>
      </c>
      <c r="AF53" s="39" t="s">
        <v>25</v>
      </c>
      <c r="AG53" s="39" t="s">
        <v>26</v>
      </c>
      <c r="AH53" s="39" t="s">
        <v>23</v>
      </c>
      <c r="AI53" s="39" t="s">
        <v>24</v>
      </c>
      <c r="AJ53" s="39" t="s">
        <v>25</v>
      </c>
      <c r="AK53" s="40" t="s">
        <v>26</v>
      </c>
      <c r="AL53" s="41"/>
    </row>
    <row r="54" spans="1:38" ht="20.100000000000001" customHeight="1" thickTop="1" x14ac:dyDescent="0.25">
      <c r="A54" s="127" t="s">
        <v>44</v>
      </c>
      <c r="B54" s="128" t="s">
        <v>36</v>
      </c>
      <c r="C54" s="129" t="s">
        <v>42</v>
      </c>
      <c r="D54" s="130"/>
      <c r="E54" s="131"/>
      <c r="F54" s="107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>
        <v>9</v>
      </c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9"/>
      <c r="AL54" s="110">
        <f t="shared" ref="AL54:AL90" si="8">SUM(F54:AK54)</f>
        <v>9</v>
      </c>
    </row>
    <row r="55" spans="1:38" ht="20.100000000000001" customHeight="1" x14ac:dyDescent="0.25">
      <c r="A55" s="132"/>
      <c r="B55" s="133"/>
      <c r="C55" s="53" t="s">
        <v>32</v>
      </c>
      <c r="D55" s="54"/>
      <c r="E55" s="113" t="s">
        <v>33</v>
      </c>
      <c r="F55" s="56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8"/>
      <c r="AL55" s="59">
        <f t="shared" si="8"/>
        <v>0</v>
      </c>
    </row>
    <row r="56" spans="1:38" ht="20.100000000000001" customHeight="1" thickBot="1" x14ac:dyDescent="0.3">
      <c r="A56" s="132"/>
      <c r="B56" s="134"/>
      <c r="C56" s="62" t="s">
        <v>32</v>
      </c>
      <c r="D56" s="63" t="s">
        <v>33</v>
      </c>
      <c r="E56" s="88"/>
      <c r="F56" s="65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7"/>
      <c r="AL56" s="68">
        <f t="shared" si="8"/>
        <v>0</v>
      </c>
    </row>
    <row r="57" spans="1:38" ht="20.100000000000001" customHeight="1" thickTop="1" x14ac:dyDescent="0.25">
      <c r="A57" s="132"/>
      <c r="B57" s="128" t="s">
        <v>37</v>
      </c>
      <c r="C57" s="104" t="s">
        <v>42</v>
      </c>
      <c r="D57" s="105"/>
      <c r="E57" s="106"/>
      <c r="F57" s="107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>
        <v>49</v>
      </c>
      <c r="R57" s="108"/>
      <c r="S57" s="108"/>
      <c r="T57" s="108"/>
      <c r="U57" s="108">
        <v>22</v>
      </c>
      <c r="V57" s="108"/>
      <c r="W57" s="108"/>
      <c r="X57" s="108"/>
      <c r="Y57" s="108">
        <v>8</v>
      </c>
      <c r="Z57" s="108"/>
      <c r="AA57" s="108"/>
      <c r="AB57" s="108"/>
      <c r="AC57" s="108">
        <v>4</v>
      </c>
      <c r="AD57" s="108"/>
      <c r="AE57" s="108"/>
      <c r="AF57" s="108"/>
      <c r="AG57" s="108"/>
      <c r="AH57" s="108"/>
      <c r="AI57" s="108"/>
      <c r="AJ57" s="108"/>
      <c r="AK57" s="109"/>
      <c r="AL57" s="110">
        <f t="shared" si="8"/>
        <v>83</v>
      </c>
    </row>
    <row r="58" spans="1:38" ht="20.100000000000001" customHeight="1" x14ac:dyDescent="0.25">
      <c r="A58" s="132"/>
      <c r="B58" s="133"/>
      <c r="C58" s="53" t="s">
        <v>32</v>
      </c>
      <c r="D58" s="54"/>
      <c r="E58" s="113" t="s">
        <v>33</v>
      </c>
      <c r="F58" s="56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8"/>
      <c r="AL58" s="59">
        <f t="shared" si="8"/>
        <v>0</v>
      </c>
    </row>
    <row r="59" spans="1:38" ht="20.100000000000001" customHeight="1" thickBot="1" x14ac:dyDescent="0.3">
      <c r="A59" s="132"/>
      <c r="B59" s="134"/>
      <c r="C59" s="62" t="s">
        <v>32</v>
      </c>
      <c r="D59" s="63" t="s">
        <v>33</v>
      </c>
      <c r="E59" s="88"/>
      <c r="F59" s="65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7"/>
      <c r="AL59" s="68">
        <f t="shared" si="8"/>
        <v>0</v>
      </c>
    </row>
    <row r="60" spans="1:38" ht="39.950000000000003" customHeight="1" thickTop="1" thickBot="1" x14ac:dyDescent="0.3">
      <c r="A60" s="135"/>
      <c r="B60" s="136"/>
      <c r="C60" s="104" t="s">
        <v>45</v>
      </c>
      <c r="D60" s="105"/>
      <c r="E60" s="106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>
        <f>SUM(AL54:AL59)</f>
        <v>92</v>
      </c>
    </row>
    <row r="61" spans="1:38" ht="39.950000000000003" customHeight="1" thickTop="1" x14ac:dyDescent="0.25">
      <c r="A61" s="127" t="s">
        <v>46</v>
      </c>
      <c r="B61" s="128" t="s">
        <v>36</v>
      </c>
      <c r="C61" s="104" t="s">
        <v>42</v>
      </c>
      <c r="D61" s="105"/>
      <c r="E61" s="106"/>
      <c r="F61" s="107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>
        <v>174</v>
      </c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9"/>
      <c r="AL61" s="110">
        <f t="shared" si="8"/>
        <v>174</v>
      </c>
    </row>
    <row r="62" spans="1:38" ht="39.950000000000003" customHeight="1" x14ac:dyDescent="0.25">
      <c r="A62" s="132"/>
      <c r="B62" s="133"/>
      <c r="C62" s="53" t="s">
        <v>32</v>
      </c>
      <c r="D62" s="54"/>
      <c r="E62" s="113" t="s">
        <v>33</v>
      </c>
      <c r="F62" s="56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8"/>
      <c r="AL62" s="59">
        <f t="shared" si="8"/>
        <v>0</v>
      </c>
    </row>
    <row r="63" spans="1:38" ht="39.950000000000003" customHeight="1" thickBot="1" x14ac:dyDescent="0.3">
      <c r="A63" s="132"/>
      <c r="B63" s="134"/>
      <c r="C63" s="62" t="s">
        <v>32</v>
      </c>
      <c r="D63" s="63" t="s">
        <v>33</v>
      </c>
      <c r="E63" s="88"/>
      <c r="F63" s="65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7"/>
      <c r="AL63" s="68">
        <f t="shared" si="8"/>
        <v>0</v>
      </c>
    </row>
    <row r="64" spans="1:38" ht="39.950000000000003" customHeight="1" thickTop="1" x14ac:dyDescent="0.25">
      <c r="A64" s="132"/>
      <c r="B64" s="128" t="s">
        <v>37</v>
      </c>
      <c r="C64" s="104" t="s">
        <v>42</v>
      </c>
      <c r="D64" s="105"/>
      <c r="E64" s="106"/>
      <c r="F64" s="107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>
        <v>682</v>
      </c>
      <c r="R64" s="108"/>
      <c r="S64" s="108"/>
      <c r="T64" s="108"/>
      <c r="U64" s="108">
        <v>229</v>
      </c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>
        <v>93</v>
      </c>
      <c r="AH64" s="108"/>
      <c r="AI64" s="108"/>
      <c r="AJ64" s="108"/>
      <c r="AK64" s="109">
        <v>73</v>
      </c>
      <c r="AL64" s="110">
        <f t="shared" si="8"/>
        <v>1077</v>
      </c>
    </row>
    <row r="65" spans="1:38" ht="39.950000000000003" customHeight="1" x14ac:dyDescent="0.25">
      <c r="A65" s="132"/>
      <c r="B65" s="133"/>
      <c r="C65" s="53" t="s">
        <v>32</v>
      </c>
      <c r="D65" s="54"/>
      <c r="E65" s="113" t="s">
        <v>33</v>
      </c>
      <c r="F65" s="56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8"/>
      <c r="AL65" s="59">
        <f t="shared" si="8"/>
        <v>0</v>
      </c>
    </row>
    <row r="66" spans="1:38" ht="19.5" customHeight="1" thickBot="1" x14ac:dyDescent="0.3">
      <c r="A66" s="132"/>
      <c r="B66" s="134"/>
      <c r="C66" s="62" t="s">
        <v>32</v>
      </c>
      <c r="D66" s="63" t="s">
        <v>33</v>
      </c>
      <c r="E66" s="88"/>
      <c r="F66" s="65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7"/>
      <c r="AL66" s="68">
        <f t="shared" si="8"/>
        <v>0</v>
      </c>
    </row>
    <row r="67" spans="1:38" ht="19.5" customHeight="1" thickTop="1" thickBot="1" x14ac:dyDescent="0.3">
      <c r="A67" s="135"/>
      <c r="B67" s="136"/>
      <c r="C67" s="104" t="s">
        <v>45</v>
      </c>
      <c r="D67" s="105"/>
      <c r="E67" s="106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>
        <f>SUM(AL61:AL66)</f>
        <v>1251</v>
      </c>
    </row>
    <row r="68" spans="1:38" ht="19.5" customHeight="1" thickTop="1" x14ac:dyDescent="0.25">
      <c r="A68" s="137" t="s">
        <v>47</v>
      </c>
      <c r="B68" s="128" t="s">
        <v>36</v>
      </c>
      <c r="C68" s="129" t="s">
        <v>42</v>
      </c>
      <c r="D68" s="130"/>
      <c r="E68" s="131"/>
      <c r="F68" s="107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>
        <v>44</v>
      </c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9"/>
      <c r="AL68" s="110">
        <f t="shared" si="8"/>
        <v>44</v>
      </c>
    </row>
    <row r="69" spans="1:38" ht="19.5" customHeight="1" x14ac:dyDescent="0.25">
      <c r="A69" s="138"/>
      <c r="B69" s="133"/>
      <c r="C69" s="53" t="s">
        <v>32</v>
      </c>
      <c r="D69" s="54"/>
      <c r="E69" s="113" t="s">
        <v>33</v>
      </c>
      <c r="F69" s="56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8"/>
      <c r="AL69" s="59">
        <f t="shared" si="8"/>
        <v>0</v>
      </c>
    </row>
    <row r="70" spans="1:38" s="2" customFormat="1" ht="21.75" customHeight="1" thickBot="1" x14ac:dyDescent="0.25">
      <c r="A70" s="138"/>
      <c r="B70" s="134"/>
      <c r="C70" s="62" t="s">
        <v>32</v>
      </c>
      <c r="D70" s="63" t="s">
        <v>33</v>
      </c>
      <c r="E70" s="88"/>
      <c r="F70" s="65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7"/>
      <c r="AL70" s="68">
        <f t="shared" si="8"/>
        <v>0</v>
      </c>
    </row>
    <row r="71" spans="1:38" ht="20.100000000000001" customHeight="1" thickTop="1" x14ac:dyDescent="0.25">
      <c r="A71" s="138"/>
      <c r="B71" s="128" t="s">
        <v>37</v>
      </c>
      <c r="C71" s="104" t="s">
        <v>42</v>
      </c>
      <c r="D71" s="105"/>
      <c r="E71" s="106"/>
      <c r="F71" s="107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>
        <v>199</v>
      </c>
      <c r="R71" s="108"/>
      <c r="S71" s="108"/>
      <c r="T71" s="108"/>
      <c r="U71" s="108">
        <v>40</v>
      </c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>
        <v>22</v>
      </c>
      <c r="AH71" s="108"/>
      <c r="AI71" s="108"/>
      <c r="AJ71" s="108"/>
      <c r="AK71" s="109">
        <v>17</v>
      </c>
      <c r="AL71" s="110">
        <f t="shared" si="8"/>
        <v>278</v>
      </c>
    </row>
    <row r="72" spans="1:38" ht="20.100000000000001" customHeight="1" x14ac:dyDescent="0.25">
      <c r="A72" s="138"/>
      <c r="B72" s="133"/>
      <c r="C72" s="53" t="s">
        <v>32</v>
      </c>
      <c r="D72" s="54"/>
      <c r="E72" s="113" t="s">
        <v>33</v>
      </c>
      <c r="F72" s="56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8"/>
      <c r="AL72" s="59">
        <f t="shared" si="8"/>
        <v>0</v>
      </c>
    </row>
    <row r="73" spans="1:38" ht="20.100000000000001" customHeight="1" thickBot="1" x14ac:dyDescent="0.3">
      <c r="A73" s="138"/>
      <c r="B73" s="134"/>
      <c r="C73" s="62" t="s">
        <v>32</v>
      </c>
      <c r="D73" s="63" t="s">
        <v>33</v>
      </c>
      <c r="E73" s="88"/>
      <c r="F73" s="65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7"/>
      <c r="AL73" s="68">
        <f t="shared" si="8"/>
        <v>0</v>
      </c>
    </row>
    <row r="74" spans="1:38" ht="20.100000000000001" customHeight="1" thickTop="1" thickBot="1" x14ac:dyDescent="0.3">
      <c r="A74" s="139"/>
      <c r="B74" s="136"/>
      <c r="C74" s="104" t="s">
        <v>45</v>
      </c>
      <c r="D74" s="105"/>
      <c r="E74" s="106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>
        <f>SUM(AL68:AL73)</f>
        <v>322</v>
      </c>
    </row>
    <row r="75" spans="1:38" ht="20.100000000000001" customHeight="1" thickTop="1" x14ac:dyDescent="0.25">
      <c r="A75" s="140" t="s">
        <v>48</v>
      </c>
      <c r="B75" s="128" t="s">
        <v>36</v>
      </c>
      <c r="C75" s="104" t="s">
        <v>42</v>
      </c>
      <c r="D75" s="105"/>
      <c r="E75" s="106"/>
      <c r="F75" s="107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>
        <v>9</v>
      </c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9"/>
      <c r="AL75" s="110">
        <f t="shared" si="8"/>
        <v>9</v>
      </c>
    </row>
    <row r="76" spans="1:38" ht="20.100000000000001" customHeight="1" x14ac:dyDescent="0.25">
      <c r="A76" s="141"/>
      <c r="B76" s="133"/>
      <c r="C76" s="53" t="s">
        <v>32</v>
      </c>
      <c r="D76" s="54"/>
      <c r="E76" s="113" t="s">
        <v>33</v>
      </c>
      <c r="F76" s="56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8"/>
      <c r="AL76" s="59">
        <f t="shared" si="8"/>
        <v>0</v>
      </c>
    </row>
    <row r="77" spans="1:38" ht="39.950000000000003" customHeight="1" thickBot="1" x14ac:dyDescent="0.3">
      <c r="A77" s="141"/>
      <c r="B77" s="134"/>
      <c r="C77" s="62" t="s">
        <v>32</v>
      </c>
      <c r="D77" s="63" t="s">
        <v>33</v>
      </c>
      <c r="E77" s="88"/>
      <c r="F77" s="65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7"/>
      <c r="AL77" s="68">
        <f t="shared" si="8"/>
        <v>0</v>
      </c>
    </row>
    <row r="78" spans="1:38" ht="39.950000000000003" customHeight="1" thickTop="1" x14ac:dyDescent="0.25">
      <c r="A78" s="141"/>
      <c r="B78" s="128" t="s">
        <v>37</v>
      </c>
      <c r="C78" s="104" t="s">
        <v>42</v>
      </c>
      <c r="D78" s="105"/>
      <c r="E78" s="106"/>
      <c r="F78" s="107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>
        <v>49</v>
      </c>
      <c r="R78" s="108"/>
      <c r="S78" s="108"/>
      <c r="T78" s="108"/>
      <c r="U78" s="108">
        <v>14</v>
      </c>
      <c r="V78" s="108"/>
      <c r="W78" s="108"/>
      <c r="X78" s="108"/>
      <c r="Y78" s="108">
        <v>1</v>
      </c>
      <c r="Z78" s="108"/>
      <c r="AA78" s="108"/>
      <c r="AB78" s="108"/>
      <c r="AC78" s="108"/>
      <c r="AD78" s="108"/>
      <c r="AE78" s="108"/>
      <c r="AF78" s="108"/>
      <c r="AG78" s="108">
        <v>4</v>
      </c>
      <c r="AH78" s="108"/>
      <c r="AI78" s="108"/>
      <c r="AJ78" s="108"/>
      <c r="AK78" s="109">
        <v>5</v>
      </c>
      <c r="AL78" s="110">
        <f t="shared" si="8"/>
        <v>73</v>
      </c>
    </row>
    <row r="79" spans="1:38" ht="39.950000000000003" customHeight="1" x14ac:dyDescent="0.25">
      <c r="A79" s="141"/>
      <c r="B79" s="133"/>
      <c r="C79" s="53" t="s">
        <v>32</v>
      </c>
      <c r="D79" s="54"/>
      <c r="E79" s="113" t="s">
        <v>33</v>
      </c>
      <c r="F79" s="56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8"/>
      <c r="AL79" s="59">
        <f t="shared" si="8"/>
        <v>0</v>
      </c>
    </row>
    <row r="80" spans="1:38" ht="39.950000000000003" customHeight="1" thickBot="1" x14ac:dyDescent="0.3">
      <c r="A80" s="141"/>
      <c r="B80" s="134"/>
      <c r="C80" s="62" t="s">
        <v>32</v>
      </c>
      <c r="D80" s="63" t="s">
        <v>33</v>
      </c>
      <c r="E80" s="88"/>
      <c r="F80" s="65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7"/>
      <c r="AL80" s="68">
        <f t="shared" si="8"/>
        <v>0</v>
      </c>
    </row>
    <row r="81" spans="1:38" ht="39.950000000000003" customHeight="1" thickTop="1" thickBot="1" x14ac:dyDescent="0.3">
      <c r="A81" s="142"/>
      <c r="B81" s="136"/>
      <c r="C81" s="104" t="s">
        <v>45</v>
      </c>
      <c r="D81" s="105"/>
      <c r="E81" s="106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>
        <f>SUM(AL75:AL80)</f>
        <v>82</v>
      </c>
    </row>
    <row r="82" spans="1:38" ht="39.950000000000003" customHeight="1" thickTop="1" x14ac:dyDescent="0.25">
      <c r="A82" s="143" t="s">
        <v>49</v>
      </c>
      <c r="B82" s="128" t="s">
        <v>36</v>
      </c>
      <c r="C82" s="104" t="s">
        <v>42</v>
      </c>
      <c r="D82" s="105"/>
      <c r="E82" s="106"/>
      <c r="F82" s="107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>
        <v>347</v>
      </c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9"/>
      <c r="AL82" s="110">
        <f t="shared" si="8"/>
        <v>347</v>
      </c>
    </row>
    <row r="83" spans="1:38" ht="39.950000000000003" customHeight="1" x14ac:dyDescent="0.25">
      <c r="A83" s="144"/>
      <c r="B83" s="133"/>
      <c r="C83" s="53" t="s">
        <v>32</v>
      </c>
      <c r="D83" s="54"/>
      <c r="E83" s="113" t="s">
        <v>33</v>
      </c>
      <c r="F83" s="56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8"/>
      <c r="AL83" s="59">
        <f t="shared" si="8"/>
        <v>0</v>
      </c>
    </row>
    <row r="84" spans="1:38" ht="39.950000000000003" customHeight="1" thickBot="1" x14ac:dyDescent="0.3">
      <c r="A84" s="144"/>
      <c r="B84" s="134"/>
      <c r="C84" s="62" t="s">
        <v>32</v>
      </c>
      <c r="D84" s="63" t="s">
        <v>33</v>
      </c>
      <c r="E84" s="88"/>
      <c r="F84" s="65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7"/>
      <c r="AL84" s="68">
        <f t="shared" si="8"/>
        <v>0</v>
      </c>
    </row>
    <row r="85" spans="1:38" ht="19.5" customHeight="1" thickTop="1" x14ac:dyDescent="0.25">
      <c r="A85" s="144"/>
      <c r="B85" s="128" t="s">
        <v>37</v>
      </c>
      <c r="C85" s="104" t="s">
        <v>42</v>
      </c>
      <c r="D85" s="105"/>
      <c r="E85" s="106"/>
      <c r="F85" s="107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>
        <v>1410</v>
      </c>
      <c r="R85" s="108"/>
      <c r="S85" s="108"/>
      <c r="T85" s="108"/>
      <c r="U85" s="108">
        <v>499</v>
      </c>
      <c r="V85" s="108"/>
      <c r="W85" s="108"/>
      <c r="X85" s="108"/>
      <c r="Y85" s="108">
        <v>2</v>
      </c>
      <c r="Z85" s="108"/>
      <c r="AA85" s="108"/>
      <c r="AB85" s="108"/>
      <c r="AC85" s="108"/>
      <c r="AD85" s="108"/>
      <c r="AE85" s="108"/>
      <c r="AF85" s="108"/>
      <c r="AG85" s="108">
        <v>197</v>
      </c>
      <c r="AH85" s="108"/>
      <c r="AI85" s="108"/>
      <c r="AJ85" s="108"/>
      <c r="AK85" s="109">
        <v>150</v>
      </c>
      <c r="AL85" s="110">
        <f t="shared" si="8"/>
        <v>2258</v>
      </c>
    </row>
    <row r="86" spans="1:38" ht="19.5" customHeight="1" x14ac:dyDescent="0.25">
      <c r="A86" s="144"/>
      <c r="B86" s="133"/>
      <c r="C86" s="53" t="s">
        <v>32</v>
      </c>
      <c r="D86" s="54"/>
      <c r="E86" s="113" t="s">
        <v>33</v>
      </c>
      <c r="F86" s="56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8"/>
      <c r="AL86" s="59">
        <f t="shared" si="8"/>
        <v>0</v>
      </c>
    </row>
    <row r="87" spans="1:38" ht="19.5" customHeight="1" thickBot="1" x14ac:dyDescent="0.3">
      <c r="A87" s="144"/>
      <c r="B87" s="133"/>
      <c r="C87" s="145" t="s">
        <v>32</v>
      </c>
      <c r="D87" s="146" t="s">
        <v>33</v>
      </c>
      <c r="E87" s="147"/>
      <c r="F87" s="148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50"/>
      <c r="AL87" s="151">
        <f t="shared" si="8"/>
        <v>0</v>
      </c>
    </row>
    <row r="88" spans="1:38" s="2" customFormat="1" ht="21.75" customHeight="1" thickBot="1" x14ac:dyDescent="0.25">
      <c r="A88" s="144"/>
      <c r="B88" s="134"/>
      <c r="C88" s="152" t="s">
        <v>45</v>
      </c>
      <c r="D88" s="153"/>
      <c r="E88" s="154"/>
      <c r="F88" s="155">
        <f>F82+F85</f>
        <v>0</v>
      </c>
      <c r="G88" s="155">
        <f>G85+G82</f>
        <v>0</v>
      </c>
      <c r="H88" s="155">
        <f t="shared" ref="H88:AK88" si="9">H85+H82</f>
        <v>0</v>
      </c>
      <c r="I88" s="155">
        <f t="shared" si="9"/>
        <v>0</v>
      </c>
      <c r="J88" s="155">
        <f t="shared" si="9"/>
        <v>0</v>
      </c>
      <c r="K88" s="155">
        <f>K85+K82</f>
        <v>0</v>
      </c>
      <c r="L88" s="155">
        <f t="shared" si="9"/>
        <v>0</v>
      </c>
      <c r="M88" s="155">
        <f t="shared" si="9"/>
        <v>0</v>
      </c>
      <c r="N88" s="155">
        <f t="shared" si="9"/>
        <v>0</v>
      </c>
      <c r="O88" s="155">
        <f t="shared" si="9"/>
        <v>0</v>
      </c>
      <c r="P88" s="155">
        <f t="shared" si="9"/>
        <v>0</v>
      </c>
      <c r="Q88" s="155">
        <f t="shared" si="9"/>
        <v>1410</v>
      </c>
      <c r="R88" s="155">
        <f t="shared" si="9"/>
        <v>0</v>
      </c>
      <c r="S88" s="155">
        <f t="shared" si="9"/>
        <v>0</v>
      </c>
      <c r="T88" s="155">
        <f t="shared" si="9"/>
        <v>0</v>
      </c>
      <c r="U88" s="155">
        <f t="shared" si="9"/>
        <v>846</v>
      </c>
      <c r="V88" s="155">
        <f t="shared" si="9"/>
        <v>0</v>
      </c>
      <c r="W88" s="155">
        <f t="shared" si="9"/>
        <v>0</v>
      </c>
      <c r="X88" s="155">
        <f t="shared" si="9"/>
        <v>0</v>
      </c>
      <c r="Y88" s="155">
        <f t="shared" si="9"/>
        <v>2</v>
      </c>
      <c r="Z88" s="155">
        <f t="shared" si="9"/>
        <v>0</v>
      </c>
      <c r="AA88" s="155">
        <f t="shared" si="9"/>
        <v>0</v>
      </c>
      <c r="AB88" s="155">
        <f t="shared" si="9"/>
        <v>0</v>
      </c>
      <c r="AC88" s="155">
        <f t="shared" si="9"/>
        <v>0</v>
      </c>
      <c r="AD88" s="155">
        <f t="shared" si="9"/>
        <v>0</v>
      </c>
      <c r="AE88" s="155">
        <f t="shared" si="9"/>
        <v>0</v>
      </c>
      <c r="AF88" s="155">
        <f t="shared" si="9"/>
        <v>0</v>
      </c>
      <c r="AG88" s="155">
        <f t="shared" si="9"/>
        <v>197</v>
      </c>
      <c r="AH88" s="155">
        <f t="shared" si="9"/>
        <v>0</v>
      </c>
      <c r="AI88" s="155">
        <f t="shared" si="9"/>
        <v>0</v>
      </c>
      <c r="AJ88" s="155">
        <f t="shared" si="9"/>
        <v>0</v>
      </c>
      <c r="AK88" s="155">
        <f t="shared" si="9"/>
        <v>150</v>
      </c>
      <c r="AL88" s="156">
        <f t="shared" si="8"/>
        <v>2605</v>
      </c>
    </row>
    <row r="89" spans="1:38" ht="20.100000000000001" customHeight="1" x14ac:dyDescent="0.25">
      <c r="A89" s="157" t="s">
        <v>39</v>
      </c>
      <c r="B89" s="79"/>
      <c r="C89" s="80" t="s">
        <v>32</v>
      </c>
      <c r="D89" s="80"/>
      <c r="E89" s="158"/>
      <c r="F89" s="159">
        <f>F55+F56+F58+F59+F62+F63+F65+F66+F69+F70+F72+F73+F76+F77+F79+F80+F83+F84+F86+F87</f>
        <v>0</v>
      </c>
      <c r="G89" s="159">
        <f t="shared" ref="G89:AK89" si="10">G55+G56+G58+G59+G62+G63+G65+G66+G69+G70+G72+G73+G76+G77+G79+G80+G83+G84+G86+G87</f>
        <v>0</v>
      </c>
      <c r="H89" s="159">
        <f t="shared" si="10"/>
        <v>0</v>
      </c>
      <c r="I89" s="159">
        <f t="shared" si="10"/>
        <v>0</v>
      </c>
      <c r="J89" s="159">
        <f t="shared" si="10"/>
        <v>0</v>
      </c>
      <c r="K89" s="159">
        <f t="shared" si="10"/>
        <v>0</v>
      </c>
      <c r="L89" s="159">
        <f t="shared" si="10"/>
        <v>0</v>
      </c>
      <c r="M89" s="159">
        <f t="shared" si="10"/>
        <v>0</v>
      </c>
      <c r="N89" s="159">
        <f t="shared" si="10"/>
        <v>0</v>
      </c>
      <c r="O89" s="159">
        <f t="shared" si="10"/>
        <v>0</v>
      </c>
      <c r="P89" s="159">
        <f t="shared" si="10"/>
        <v>0</v>
      </c>
      <c r="Q89" s="159">
        <f t="shared" si="10"/>
        <v>0</v>
      </c>
      <c r="R89" s="159">
        <f t="shared" si="10"/>
        <v>0</v>
      </c>
      <c r="S89" s="159">
        <f t="shared" si="10"/>
        <v>0</v>
      </c>
      <c r="T89" s="159">
        <f t="shared" si="10"/>
        <v>0</v>
      </c>
      <c r="U89" s="159">
        <f t="shared" si="10"/>
        <v>0</v>
      </c>
      <c r="V89" s="159">
        <f t="shared" si="10"/>
        <v>0</v>
      </c>
      <c r="W89" s="159">
        <f t="shared" si="10"/>
        <v>0</v>
      </c>
      <c r="X89" s="159">
        <f t="shared" si="10"/>
        <v>0</v>
      </c>
      <c r="Y89" s="159">
        <f t="shared" si="10"/>
        <v>0</v>
      </c>
      <c r="Z89" s="159">
        <f t="shared" si="10"/>
        <v>0</v>
      </c>
      <c r="AA89" s="159">
        <f t="shared" si="10"/>
        <v>0</v>
      </c>
      <c r="AB89" s="159">
        <f t="shared" si="10"/>
        <v>0</v>
      </c>
      <c r="AC89" s="159">
        <f t="shared" si="10"/>
        <v>0</v>
      </c>
      <c r="AD89" s="159">
        <f t="shared" si="10"/>
        <v>0</v>
      </c>
      <c r="AE89" s="159">
        <f t="shared" si="10"/>
        <v>0</v>
      </c>
      <c r="AF89" s="159">
        <f t="shared" si="10"/>
        <v>0</v>
      </c>
      <c r="AG89" s="159">
        <f t="shared" si="10"/>
        <v>0</v>
      </c>
      <c r="AH89" s="159">
        <f t="shared" si="10"/>
        <v>0</v>
      </c>
      <c r="AI89" s="159">
        <f t="shared" si="10"/>
        <v>0</v>
      </c>
      <c r="AJ89" s="159">
        <f t="shared" si="10"/>
        <v>0</v>
      </c>
      <c r="AK89" s="159">
        <f t="shared" si="10"/>
        <v>0</v>
      </c>
      <c r="AL89" s="160">
        <f t="shared" si="8"/>
        <v>0</v>
      </c>
    </row>
    <row r="90" spans="1:38" ht="20.100000000000001" customHeight="1" thickBot="1" x14ac:dyDescent="0.3">
      <c r="A90" s="161"/>
      <c r="B90" s="79"/>
      <c r="C90" s="120" t="s">
        <v>42</v>
      </c>
      <c r="D90" s="121"/>
      <c r="E90" s="122"/>
      <c r="F90" s="123">
        <f>F54+F57+F61+F64+F68+F71+F75+F78+F82+F85</f>
        <v>0</v>
      </c>
      <c r="G90" s="123">
        <f t="shared" ref="G90:AK90" si="11">G54+G57+G61+G64+G68+G71+G75+G78+G82+G85</f>
        <v>0</v>
      </c>
      <c r="H90" s="123">
        <f t="shared" si="11"/>
        <v>0</v>
      </c>
      <c r="I90" s="123">
        <f t="shared" si="11"/>
        <v>0</v>
      </c>
      <c r="J90" s="123">
        <f t="shared" si="11"/>
        <v>0</v>
      </c>
      <c r="K90" s="123">
        <f t="shared" si="11"/>
        <v>0</v>
      </c>
      <c r="L90" s="123">
        <f t="shared" si="11"/>
        <v>0</v>
      </c>
      <c r="M90" s="123">
        <f t="shared" si="11"/>
        <v>0</v>
      </c>
      <c r="N90" s="123">
        <f t="shared" si="11"/>
        <v>0</v>
      </c>
      <c r="O90" s="123">
        <f t="shared" si="11"/>
        <v>0</v>
      </c>
      <c r="P90" s="123">
        <f t="shared" si="11"/>
        <v>0</v>
      </c>
      <c r="Q90" s="123">
        <f t="shared" si="11"/>
        <v>2389</v>
      </c>
      <c r="R90" s="123">
        <f t="shared" si="11"/>
        <v>0</v>
      </c>
      <c r="S90" s="123">
        <f t="shared" si="11"/>
        <v>0</v>
      </c>
      <c r="T90" s="123">
        <f t="shared" si="11"/>
        <v>0</v>
      </c>
      <c r="U90" s="123">
        <f t="shared" si="11"/>
        <v>1387</v>
      </c>
      <c r="V90" s="123">
        <f t="shared" si="11"/>
        <v>0</v>
      </c>
      <c r="W90" s="123">
        <f t="shared" si="11"/>
        <v>0</v>
      </c>
      <c r="X90" s="123">
        <f t="shared" si="11"/>
        <v>0</v>
      </c>
      <c r="Y90" s="123">
        <f t="shared" si="11"/>
        <v>11</v>
      </c>
      <c r="Z90" s="123">
        <f t="shared" si="11"/>
        <v>0</v>
      </c>
      <c r="AA90" s="123">
        <f t="shared" si="11"/>
        <v>0</v>
      </c>
      <c r="AB90" s="123">
        <f t="shared" si="11"/>
        <v>0</v>
      </c>
      <c r="AC90" s="123">
        <f t="shared" si="11"/>
        <v>4</v>
      </c>
      <c r="AD90" s="123">
        <f t="shared" si="11"/>
        <v>0</v>
      </c>
      <c r="AE90" s="123">
        <f t="shared" si="11"/>
        <v>0</v>
      </c>
      <c r="AF90" s="123">
        <f t="shared" si="11"/>
        <v>0</v>
      </c>
      <c r="AG90" s="123">
        <f t="shared" si="11"/>
        <v>316</v>
      </c>
      <c r="AH90" s="123">
        <f t="shared" si="11"/>
        <v>0</v>
      </c>
      <c r="AI90" s="123">
        <f t="shared" si="11"/>
        <v>0</v>
      </c>
      <c r="AJ90" s="123">
        <f t="shared" si="11"/>
        <v>0</v>
      </c>
      <c r="AK90" s="123">
        <f t="shared" si="11"/>
        <v>245</v>
      </c>
      <c r="AL90" s="124">
        <f t="shared" si="8"/>
        <v>4352</v>
      </c>
    </row>
    <row r="91" spans="1:38" ht="20.100000000000001" customHeight="1" thickBot="1" x14ac:dyDescent="0.3">
      <c r="A91" s="8" t="s">
        <v>3</v>
      </c>
      <c r="B91" s="162" t="s">
        <v>50</v>
      </c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4"/>
      <c r="AL91" s="2"/>
    </row>
    <row r="92" spans="1:38" ht="20.100000000000001" customHeight="1" thickBot="1" x14ac:dyDescent="0.3">
      <c r="A92" s="12" t="s">
        <v>5</v>
      </c>
      <c r="B92" s="13" t="s">
        <v>51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5"/>
    </row>
    <row r="93" spans="1:38" ht="20.100000000000001" customHeight="1" thickBot="1" x14ac:dyDescent="0.3">
      <c r="A93" s="17" t="s">
        <v>7</v>
      </c>
      <c r="B93" s="14" t="s">
        <v>52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5"/>
    </row>
    <row r="94" spans="1:38" ht="20.100000000000001" customHeight="1" x14ac:dyDescent="0.25">
      <c r="A94" s="18" t="s">
        <v>9</v>
      </c>
      <c r="B94" s="19" t="s">
        <v>10</v>
      </c>
      <c r="C94" s="20" t="s">
        <v>11</v>
      </c>
      <c r="D94" s="21" t="s">
        <v>12</v>
      </c>
      <c r="E94" s="22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5"/>
    </row>
    <row r="95" spans="1:38" ht="39.950000000000003" customHeight="1" x14ac:dyDescent="0.25">
      <c r="A95" s="26"/>
      <c r="B95" s="27"/>
      <c r="C95" s="28"/>
      <c r="D95" s="29"/>
      <c r="E95" s="30"/>
      <c r="F95" s="31" t="s">
        <v>13</v>
      </c>
      <c r="G95" s="32"/>
      <c r="H95" s="32"/>
      <c r="I95" s="32"/>
      <c r="J95" s="32"/>
      <c r="K95" s="32"/>
      <c r="L95" s="32"/>
      <c r="M95" s="33"/>
      <c r="N95" s="34" t="s">
        <v>14</v>
      </c>
      <c r="O95" s="32"/>
      <c r="P95" s="32"/>
      <c r="Q95" s="32"/>
      <c r="R95" s="32"/>
      <c r="S95" s="32"/>
      <c r="T95" s="32"/>
      <c r="U95" s="33"/>
      <c r="V95" s="34" t="s">
        <v>15</v>
      </c>
      <c r="W95" s="32"/>
      <c r="X95" s="32"/>
      <c r="Y95" s="32"/>
      <c r="Z95" s="32"/>
      <c r="AA95" s="32"/>
      <c r="AB95" s="32"/>
      <c r="AC95" s="33"/>
      <c r="AD95" s="34" t="s">
        <v>16</v>
      </c>
      <c r="AE95" s="32"/>
      <c r="AF95" s="32"/>
      <c r="AG95" s="32"/>
      <c r="AH95" s="32"/>
      <c r="AI95" s="32"/>
      <c r="AJ95" s="32"/>
      <c r="AK95" s="35"/>
    </row>
    <row r="96" spans="1:38" ht="39.950000000000003" customHeight="1" x14ac:dyDescent="0.25">
      <c r="A96" s="36"/>
      <c r="B96" s="27"/>
      <c r="C96" s="28"/>
      <c r="D96" s="37" t="s">
        <v>17</v>
      </c>
      <c r="E96" s="37" t="s">
        <v>18</v>
      </c>
      <c r="F96" s="27" t="s">
        <v>19</v>
      </c>
      <c r="G96" s="27"/>
      <c r="H96" s="27"/>
      <c r="I96" s="27"/>
      <c r="J96" s="27" t="s">
        <v>20</v>
      </c>
      <c r="K96" s="27"/>
      <c r="L96" s="27"/>
      <c r="M96" s="27"/>
      <c r="N96" s="27" t="s">
        <v>19</v>
      </c>
      <c r="O96" s="27"/>
      <c r="P96" s="27"/>
      <c r="Q96" s="27"/>
      <c r="R96" s="27" t="s">
        <v>20</v>
      </c>
      <c r="S96" s="27"/>
      <c r="T96" s="27"/>
      <c r="U96" s="27"/>
      <c r="V96" s="27" t="s">
        <v>19</v>
      </c>
      <c r="W96" s="27"/>
      <c r="X96" s="27"/>
      <c r="Y96" s="27"/>
      <c r="Z96" s="27" t="s">
        <v>20</v>
      </c>
      <c r="AA96" s="27"/>
      <c r="AB96" s="27"/>
      <c r="AC96" s="27"/>
      <c r="AD96" s="27" t="s">
        <v>19</v>
      </c>
      <c r="AE96" s="27"/>
      <c r="AF96" s="27"/>
      <c r="AG96" s="27"/>
      <c r="AH96" s="27" t="s">
        <v>20</v>
      </c>
      <c r="AI96" s="27"/>
      <c r="AJ96" s="27"/>
      <c r="AK96" s="34"/>
      <c r="AL96" s="38" t="s">
        <v>21</v>
      </c>
    </row>
    <row r="97" spans="1:38" ht="39.950000000000003" customHeight="1" thickBot="1" x14ac:dyDescent="0.3">
      <c r="A97" s="36"/>
      <c r="B97" s="27"/>
      <c r="C97" s="28"/>
      <c r="D97" s="37"/>
      <c r="E97" s="37"/>
      <c r="F97" s="39" t="s">
        <v>23</v>
      </c>
      <c r="G97" s="39" t="s">
        <v>24</v>
      </c>
      <c r="H97" s="39" t="s">
        <v>25</v>
      </c>
      <c r="I97" s="39" t="s">
        <v>26</v>
      </c>
      <c r="J97" s="39" t="s">
        <v>23</v>
      </c>
      <c r="K97" s="39" t="s">
        <v>24</v>
      </c>
      <c r="L97" s="39" t="s">
        <v>25</v>
      </c>
      <c r="M97" s="39" t="s">
        <v>26</v>
      </c>
      <c r="N97" s="39" t="s">
        <v>23</v>
      </c>
      <c r="O97" s="39" t="s">
        <v>24</v>
      </c>
      <c r="P97" s="39" t="s">
        <v>25</v>
      </c>
      <c r="Q97" s="39" t="s">
        <v>26</v>
      </c>
      <c r="R97" s="39" t="s">
        <v>23</v>
      </c>
      <c r="S97" s="39" t="s">
        <v>24</v>
      </c>
      <c r="T97" s="39" t="s">
        <v>25</v>
      </c>
      <c r="U97" s="39" t="s">
        <v>26</v>
      </c>
      <c r="V97" s="39" t="s">
        <v>23</v>
      </c>
      <c r="W97" s="39" t="s">
        <v>24</v>
      </c>
      <c r="X97" s="39" t="s">
        <v>25</v>
      </c>
      <c r="Y97" s="39" t="s">
        <v>26</v>
      </c>
      <c r="Z97" s="39" t="s">
        <v>23</v>
      </c>
      <c r="AA97" s="39" t="s">
        <v>24</v>
      </c>
      <c r="AB97" s="39" t="s">
        <v>25</v>
      </c>
      <c r="AC97" s="39" t="s">
        <v>26</v>
      </c>
      <c r="AD97" s="39" t="s">
        <v>23</v>
      </c>
      <c r="AE97" s="39" t="s">
        <v>24</v>
      </c>
      <c r="AF97" s="39" t="s">
        <v>25</v>
      </c>
      <c r="AG97" s="39" t="s">
        <v>26</v>
      </c>
      <c r="AH97" s="39" t="s">
        <v>23</v>
      </c>
      <c r="AI97" s="39" t="s">
        <v>24</v>
      </c>
      <c r="AJ97" s="39" t="s">
        <v>25</v>
      </c>
      <c r="AK97" s="40" t="s">
        <v>26</v>
      </c>
      <c r="AL97" s="41"/>
    </row>
    <row r="98" spans="1:38" ht="39.950000000000003" customHeight="1" thickTop="1" thickBot="1" x14ac:dyDescent="0.3">
      <c r="A98" s="165" t="s">
        <v>53</v>
      </c>
      <c r="B98" s="43" t="s">
        <v>29</v>
      </c>
      <c r="C98" s="69" t="s">
        <v>30</v>
      </c>
      <c r="D98" s="70"/>
      <c r="E98" s="70"/>
      <c r="F98" s="46">
        <v>13</v>
      </c>
      <c r="G98" s="47"/>
      <c r="H98" s="47"/>
      <c r="I98" s="47"/>
      <c r="J98" s="47">
        <v>4</v>
      </c>
      <c r="K98" s="47"/>
      <c r="L98" s="47"/>
      <c r="M98" s="47"/>
      <c r="N98" s="47">
        <v>289</v>
      </c>
      <c r="O98" s="47"/>
      <c r="P98" s="47"/>
      <c r="Q98" s="47"/>
      <c r="R98" s="47">
        <v>52</v>
      </c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50">
        <f t="shared" ref="AL98" si="12">SUM(F98:AK98)</f>
        <v>358</v>
      </c>
    </row>
    <row r="99" spans="1:38" ht="39.950000000000003" customHeight="1" x14ac:dyDescent="0.25">
      <c r="A99" s="60" t="s">
        <v>54</v>
      </c>
      <c r="B99" s="71"/>
      <c r="C99" s="53" t="s">
        <v>32</v>
      </c>
      <c r="D99" s="54"/>
      <c r="E99" s="113" t="s">
        <v>33</v>
      </c>
      <c r="F99" s="56">
        <v>7</v>
      </c>
      <c r="G99" s="57"/>
      <c r="H99" s="57"/>
      <c r="I99" s="57"/>
      <c r="J99" s="57">
        <v>3</v>
      </c>
      <c r="K99" s="57"/>
      <c r="L99" s="57"/>
      <c r="M99" s="57"/>
      <c r="N99" s="57">
        <v>111</v>
      </c>
      <c r="O99" s="57"/>
      <c r="P99" s="57"/>
      <c r="Q99" s="57"/>
      <c r="R99" s="57">
        <v>21</v>
      </c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8"/>
      <c r="AL99" s="59">
        <f t="shared" ref="AL99:AL110" si="13">SUM(F99:AK99)</f>
        <v>142</v>
      </c>
    </row>
    <row r="100" spans="1:38" ht="39.950000000000003" customHeight="1" thickBot="1" x14ac:dyDescent="0.3">
      <c r="A100" s="60" t="s">
        <v>55</v>
      </c>
      <c r="B100" s="77"/>
      <c r="C100" s="62" t="s">
        <v>32</v>
      </c>
      <c r="D100" s="63" t="s">
        <v>33</v>
      </c>
      <c r="E100" s="88"/>
      <c r="F100" s="65"/>
      <c r="G100" s="66"/>
      <c r="H100" s="66"/>
      <c r="I100" s="66"/>
      <c r="J100" s="66"/>
      <c r="K100" s="66"/>
      <c r="L100" s="66"/>
      <c r="M100" s="66"/>
      <c r="N100" s="66">
        <v>6</v>
      </c>
      <c r="O100" s="66"/>
      <c r="P100" s="66"/>
      <c r="Q100" s="66"/>
      <c r="R100" s="66">
        <v>1</v>
      </c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7"/>
      <c r="AL100" s="68">
        <f t="shared" si="13"/>
        <v>7</v>
      </c>
    </row>
    <row r="101" spans="1:38" ht="39.950000000000003" customHeight="1" thickTop="1" thickBot="1" x14ac:dyDescent="0.3">
      <c r="A101" s="60" t="s">
        <v>56</v>
      </c>
      <c r="B101" s="43" t="s">
        <v>36</v>
      </c>
      <c r="C101" s="69" t="s">
        <v>30</v>
      </c>
      <c r="D101" s="70"/>
      <c r="E101" s="70"/>
      <c r="F101" s="46"/>
      <c r="G101" s="47"/>
      <c r="H101" s="47"/>
      <c r="I101" s="47"/>
      <c r="J101" s="47"/>
      <c r="K101" s="47"/>
      <c r="L101" s="47"/>
      <c r="M101" s="47"/>
      <c r="N101" s="47">
        <v>27</v>
      </c>
      <c r="O101" s="47"/>
      <c r="P101" s="47"/>
      <c r="Q101" s="47"/>
      <c r="R101" s="47">
        <v>11</v>
      </c>
      <c r="S101" s="47"/>
      <c r="T101" s="47"/>
      <c r="U101" s="47"/>
      <c r="V101" s="47">
        <v>2</v>
      </c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50">
        <f t="shared" si="13"/>
        <v>40</v>
      </c>
    </row>
    <row r="102" spans="1:38" ht="39.950000000000003" customHeight="1" x14ac:dyDescent="0.25">
      <c r="A102" s="60"/>
      <c r="B102" s="71"/>
      <c r="C102" s="53" t="s">
        <v>32</v>
      </c>
      <c r="D102" s="54"/>
      <c r="E102" s="113" t="s">
        <v>33</v>
      </c>
      <c r="F102" s="56"/>
      <c r="G102" s="57"/>
      <c r="H102" s="57"/>
      <c r="I102" s="57"/>
      <c r="J102" s="57"/>
      <c r="K102" s="57"/>
      <c r="L102" s="57"/>
      <c r="M102" s="57"/>
      <c r="N102" s="57">
        <v>17</v>
      </c>
      <c r="O102" s="57"/>
      <c r="P102" s="57"/>
      <c r="Q102" s="57"/>
      <c r="R102" s="57">
        <v>9</v>
      </c>
      <c r="S102" s="57"/>
      <c r="T102" s="57"/>
      <c r="U102" s="57"/>
      <c r="V102" s="57">
        <v>1</v>
      </c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8"/>
      <c r="AL102" s="59">
        <f t="shared" si="13"/>
        <v>27</v>
      </c>
    </row>
    <row r="103" spans="1:38" ht="39.950000000000003" customHeight="1" thickBot="1" x14ac:dyDescent="0.3">
      <c r="A103" s="76"/>
      <c r="B103" s="77"/>
      <c r="C103" s="62" t="s">
        <v>32</v>
      </c>
      <c r="D103" s="63" t="s">
        <v>33</v>
      </c>
      <c r="E103" s="88"/>
      <c r="F103" s="65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7"/>
      <c r="AL103" s="68">
        <f t="shared" si="13"/>
        <v>0</v>
      </c>
    </row>
    <row r="104" spans="1:38" ht="19.5" customHeight="1" thickTop="1" thickBot="1" x14ac:dyDescent="0.3">
      <c r="A104" s="76"/>
      <c r="B104" s="43" t="s">
        <v>37</v>
      </c>
      <c r="C104" s="69" t="s">
        <v>30</v>
      </c>
      <c r="D104" s="70"/>
      <c r="E104" s="70"/>
      <c r="F104" s="46"/>
      <c r="G104" s="47"/>
      <c r="H104" s="47"/>
      <c r="I104" s="47"/>
      <c r="J104" s="47"/>
      <c r="K104" s="47"/>
      <c r="L104" s="47"/>
      <c r="M104" s="47"/>
      <c r="N104" s="47">
        <v>8</v>
      </c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50">
        <f t="shared" si="13"/>
        <v>8</v>
      </c>
    </row>
    <row r="105" spans="1:38" ht="19.5" customHeight="1" x14ac:dyDescent="0.25">
      <c r="A105" s="76"/>
      <c r="B105" s="71"/>
      <c r="C105" s="53" t="s">
        <v>32</v>
      </c>
      <c r="D105" s="54"/>
      <c r="E105" s="113" t="s">
        <v>33</v>
      </c>
      <c r="F105" s="56"/>
      <c r="G105" s="57"/>
      <c r="H105" s="57"/>
      <c r="I105" s="57"/>
      <c r="J105" s="57"/>
      <c r="K105" s="57"/>
      <c r="L105" s="57"/>
      <c r="M105" s="57"/>
      <c r="N105" s="57">
        <v>3</v>
      </c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8"/>
      <c r="AL105" s="59">
        <f t="shared" si="13"/>
        <v>3</v>
      </c>
    </row>
    <row r="106" spans="1:38" ht="19.5" customHeight="1" thickBot="1" x14ac:dyDescent="0.3">
      <c r="A106" s="76"/>
      <c r="B106" s="77"/>
      <c r="C106" s="62" t="s">
        <v>32</v>
      </c>
      <c r="D106" s="63" t="s">
        <v>33</v>
      </c>
      <c r="E106" s="88"/>
      <c r="F106" s="65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7"/>
      <c r="AL106" s="68">
        <f t="shared" si="13"/>
        <v>0</v>
      </c>
    </row>
    <row r="107" spans="1:38" ht="19.5" customHeight="1" thickTop="1" thickBot="1" x14ac:dyDescent="0.3">
      <c r="A107" s="76"/>
      <c r="B107" s="43" t="s">
        <v>38</v>
      </c>
      <c r="C107" s="69" t="s">
        <v>30</v>
      </c>
      <c r="D107" s="70"/>
      <c r="E107" s="70"/>
      <c r="F107" s="46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50">
        <f t="shared" si="13"/>
        <v>0</v>
      </c>
    </row>
    <row r="108" spans="1:38" s="2" customFormat="1" ht="21.75" customHeight="1" x14ac:dyDescent="0.2">
      <c r="A108" s="76"/>
      <c r="B108" s="71"/>
      <c r="C108" s="53" t="s">
        <v>32</v>
      </c>
      <c r="D108" s="54"/>
      <c r="E108" s="113" t="s">
        <v>33</v>
      </c>
      <c r="F108" s="56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9">
        <f t="shared" si="13"/>
        <v>0</v>
      </c>
    </row>
    <row r="109" spans="1:38" ht="20.100000000000001" customHeight="1" thickBot="1" x14ac:dyDescent="0.3">
      <c r="A109" s="76"/>
      <c r="B109" s="77"/>
      <c r="C109" s="62" t="s">
        <v>32</v>
      </c>
      <c r="D109" s="63" t="s">
        <v>33</v>
      </c>
      <c r="E109" s="88"/>
      <c r="F109" s="65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8">
        <f t="shared" si="13"/>
        <v>0</v>
      </c>
    </row>
    <row r="110" spans="1:38" ht="20.100000000000001" customHeight="1" thickTop="1" thickBot="1" x14ac:dyDescent="0.3">
      <c r="A110" s="78" t="s">
        <v>39</v>
      </c>
      <c r="B110" s="79"/>
      <c r="C110" s="69" t="s">
        <v>30</v>
      </c>
      <c r="D110" s="70"/>
      <c r="E110" s="70"/>
      <c r="F110" s="46">
        <f>F107+F104+F101+F98</f>
        <v>13</v>
      </c>
      <c r="G110" s="47">
        <f t="shared" ref="G110:AK110" si="14">G107+G104+G101+G98</f>
        <v>0</v>
      </c>
      <c r="H110" s="47">
        <f t="shared" si="14"/>
        <v>0</v>
      </c>
      <c r="I110" s="47">
        <f t="shared" si="14"/>
        <v>0</v>
      </c>
      <c r="J110" s="47">
        <f t="shared" si="14"/>
        <v>4</v>
      </c>
      <c r="K110" s="47">
        <f t="shared" si="14"/>
        <v>0</v>
      </c>
      <c r="L110" s="47">
        <f t="shared" si="14"/>
        <v>0</v>
      </c>
      <c r="M110" s="47">
        <f t="shared" si="14"/>
        <v>0</v>
      </c>
      <c r="N110" s="47">
        <f t="shared" si="14"/>
        <v>324</v>
      </c>
      <c r="O110" s="47">
        <f t="shared" si="14"/>
        <v>0</v>
      </c>
      <c r="P110" s="47">
        <f t="shared" si="14"/>
        <v>0</v>
      </c>
      <c r="Q110" s="47">
        <f t="shared" si="14"/>
        <v>0</v>
      </c>
      <c r="R110" s="47">
        <f t="shared" si="14"/>
        <v>63</v>
      </c>
      <c r="S110" s="47">
        <f t="shared" si="14"/>
        <v>0</v>
      </c>
      <c r="T110" s="47">
        <f t="shared" si="14"/>
        <v>0</v>
      </c>
      <c r="U110" s="47">
        <f t="shared" si="14"/>
        <v>0</v>
      </c>
      <c r="V110" s="47">
        <f t="shared" si="14"/>
        <v>2</v>
      </c>
      <c r="W110" s="47">
        <f t="shared" si="14"/>
        <v>0</v>
      </c>
      <c r="X110" s="47">
        <f t="shared" si="14"/>
        <v>0</v>
      </c>
      <c r="Y110" s="47">
        <f t="shared" si="14"/>
        <v>0</v>
      </c>
      <c r="Z110" s="47">
        <f t="shared" si="14"/>
        <v>0</v>
      </c>
      <c r="AA110" s="47">
        <f t="shared" si="14"/>
        <v>0</v>
      </c>
      <c r="AB110" s="47">
        <f t="shared" si="14"/>
        <v>0</v>
      </c>
      <c r="AC110" s="47">
        <f t="shared" si="14"/>
        <v>0</v>
      </c>
      <c r="AD110" s="47">
        <f t="shared" si="14"/>
        <v>0</v>
      </c>
      <c r="AE110" s="47">
        <f t="shared" si="14"/>
        <v>0</v>
      </c>
      <c r="AF110" s="47">
        <f t="shared" si="14"/>
        <v>0</v>
      </c>
      <c r="AG110" s="47">
        <f t="shared" si="14"/>
        <v>0</v>
      </c>
      <c r="AH110" s="47">
        <f t="shared" si="14"/>
        <v>0</v>
      </c>
      <c r="AI110" s="47">
        <f t="shared" si="14"/>
        <v>0</v>
      </c>
      <c r="AJ110" s="47">
        <f t="shared" si="14"/>
        <v>0</v>
      </c>
      <c r="AK110" s="166">
        <f t="shared" si="14"/>
        <v>0</v>
      </c>
      <c r="AL110" s="167">
        <f t="shared" si="13"/>
        <v>406</v>
      </c>
    </row>
    <row r="111" spans="1:38" ht="20.100000000000001" customHeight="1" x14ac:dyDescent="0.25">
      <c r="A111" s="78"/>
      <c r="B111" s="79"/>
      <c r="C111" s="168" t="s">
        <v>32</v>
      </c>
      <c r="D111" s="54"/>
      <c r="E111" s="113" t="s">
        <v>33</v>
      </c>
      <c r="F111" s="169">
        <f t="shared" ref="F111:AK112" si="15">F99+F102+F105+F108</f>
        <v>7</v>
      </c>
      <c r="G111" s="170">
        <f t="shared" si="15"/>
        <v>0</v>
      </c>
      <c r="H111" s="170">
        <f t="shared" si="15"/>
        <v>0</v>
      </c>
      <c r="I111" s="170">
        <f t="shared" si="15"/>
        <v>0</v>
      </c>
      <c r="J111" s="170">
        <f t="shared" si="15"/>
        <v>3</v>
      </c>
      <c r="K111" s="170">
        <f t="shared" si="15"/>
        <v>0</v>
      </c>
      <c r="L111" s="170">
        <f t="shared" si="15"/>
        <v>0</v>
      </c>
      <c r="M111" s="170">
        <f t="shared" si="15"/>
        <v>0</v>
      </c>
      <c r="N111" s="170">
        <f t="shared" si="15"/>
        <v>131</v>
      </c>
      <c r="O111" s="170">
        <f t="shared" si="15"/>
        <v>0</v>
      </c>
      <c r="P111" s="170">
        <f t="shared" si="15"/>
        <v>0</v>
      </c>
      <c r="Q111" s="170">
        <f t="shared" si="15"/>
        <v>0</v>
      </c>
      <c r="R111" s="170">
        <f t="shared" si="15"/>
        <v>30</v>
      </c>
      <c r="S111" s="170">
        <f t="shared" si="15"/>
        <v>0</v>
      </c>
      <c r="T111" s="170">
        <f t="shared" si="15"/>
        <v>0</v>
      </c>
      <c r="U111" s="170">
        <f t="shared" si="15"/>
        <v>0</v>
      </c>
      <c r="V111" s="170">
        <f t="shared" si="15"/>
        <v>1</v>
      </c>
      <c r="W111" s="170">
        <f t="shared" si="15"/>
        <v>0</v>
      </c>
      <c r="X111" s="170">
        <f t="shared" si="15"/>
        <v>0</v>
      </c>
      <c r="Y111" s="170">
        <f t="shared" si="15"/>
        <v>0</v>
      </c>
      <c r="Z111" s="170">
        <f t="shared" si="15"/>
        <v>0</v>
      </c>
      <c r="AA111" s="170">
        <f t="shared" si="15"/>
        <v>0</v>
      </c>
      <c r="AB111" s="170">
        <f t="shared" si="15"/>
        <v>0</v>
      </c>
      <c r="AC111" s="170">
        <f t="shared" si="15"/>
        <v>0</v>
      </c>
      <c r="AD111" s="170">
        <f t="shared" si="15"/>
        <v>0</v>
      </c>
      <c r="AE111" s="170">
        <f t="shared" si="15"/>
        <v>0</v>
      </c>
      <c r="AF111" s="170">
        <f t="shared" si="15"/>
        <v>0</v>
      </c>
      <c r="AG111" s="170">
        <f t="shared" si="15"/>
        <v>0</v>
      </c>
      <c r="AH111" s="170">
        <f t="shared" si="15"/>
        <v>0</v>
      </c>
      <c r="AI111" s="170">
        <f t="shared" si="15"/>
        <v>0</v>
      </c>
      <c r="AJ111" s="170">
        <f t="shared" si="15"/>
        <v>0</v>
      </c>
      <c r="AK111" s="171">
        <f t="shared" si="15"/>
        <v>0</v>
      </c>
      <c r="AL111" s="172">
        <f>AL108+AL105+AL102+AL99</f>
        <v>172</v>
      </c>
    </row>
    <row r="112" spans="1:38" ht="20.100000000000001" customHeight="1" thickBot="1" x14ac:dyDescent="0.3">
      <c r="A112" s="86"/>
      <c r="B112" s="79"/>
      <c r="C112" s="87"/>
      <c r="D112" s="173" t="s">
        <v>33</v>
      </c>
      <c r="E112" s="174"/>
      <c r="F112" s="89">
        <f t="shared" si="15"/>
        <v>0</v>
      </c>
      <c r="G112" s="89">
        <f t="shared" si="15"/>
        <v>0</v>
      </c>
      <c r="H112" s="89">
        <f t="shared" si="15"/>
        <v>0</v>
      </c>
      <c r="I112" s="89">
        <f t="shared" si="15"/>
        <v>0</v>
      </c>
      <c r="J112" s="89">
        <f t="shared" si="15"/>
        <v>0</v>
      </c>
      <c r="K112" s="89">
        <f t="shared" si="15"/>
        <v>0</v>
      </c>
      <c r="L112" s="89">
        <f t="shared" si="15"/>
        <v>0</v>
      </c>
      <c r="M112" s="89">
        <f t="shared" si="15"/>
        <v>0</v>
      </c>
      <c r="N112" s="89">
        <f t="shared" si="15"/>
        <v>6</v>
      </c>
      <c r="O112" s="89">
        <f t="shared" si="15"/>
        <v>0</v>
      </c>
      <c r="P112" s="89">
        <f t="shared" si="15"/>
        <v>0</v>
      </c>
      <c r="Q112" s="89">
        <f t="shared" si="15"/>
        <v>0</v>
      </c>
      <c r="R112" s="89">
        <f t="shared" si="15"/>
        <v>1</v>
      </c>
      <c r="S112" s="89">
        <f t="shared" si="15"/>
        <v>0</v>
      </c>
      <c r="T112" s="89">
        <f t="shared" si="15"/>
        <v>0</v>
      </c>
      <c r="U112" s="89">
        <f t="shared" si="15"/>
        <v>0</v>
      </c>
      <c r="V112" s="89">
        <f t="shared" si="15"/>
        <v>0</v>
      </c>
      <c r="W112" s="89">
        <f t="shared" si="15"/>
        <v>0</v>
      </c>
      <c r="X112" s="89">
        <f t="shared" si="15"/>
        <v>0</v>
      </c>
      <c r="Y112" s="89">
        <f t="shared" si="15"/>
        <v>0</v>
      </c>
      <c r="Z112" s="89">
        <f t="shared" si="15"/>
        <v>0</v>
      </c>
      <c r="AA112" s="89">
        <f t="shared" si="15"/>
        <v>0</v>
      </c>
      <c r="AB112" s="89">
        <f t="shared" si="15"/>
        <v>0</v>
      </c>
      <c r="AC112" s="89">
        <f t="shared" si="15"/>
        <v>0</v>
      </c>
      <c r="AD112" s="89">
        <f t="shared" si="15"/>
        <v>0</v>
      </c>
      <c r="AE112" s="89">
        <f t="shared" si="15"/>
        <v>0</v>
      </c>
      <c r="AF112" s="89">
        <f t="shared" si="15"/>
        <v>0</v>
      </c>
      <c r="AG112" s="89">
        <f t="shared" si="15"/>
        <v>0</v>
      </c>
      <c r="AH112" s="89">
        <f t="shared" si="15"/>
        <v>0</v>
      </c>
      <c r="AI112" s="89">
        <f t="shared" si="15"/>
        <v>0</v>
      </c>
      <c r="AJ112" s="89">
        <f t="shared" si="15"/>
        <v>0</v>
      </c>
      <c r="AK112" s="175">
        <f t="shared" si="15"/>
        <v>0</v>
      </c>
      <c r="AL112" s="176">
        <f>AL109+AL106+AL103+AL100</f>
        <v>7</v>
      </c>
    </row>
    <row r="113" spans="1:38" ht="39.950000000000003" customHeight="1" thickBot="1" x14ac:dyDescent="0.3">
      <c r="A113" s="8" t="s">
        <v>3</v>
      </c>
      <c r="B113" s="9" t="s">
        <v>4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1"/>
      <c r="AL113" s="2"/>
    </row>
    <row r="114" spans="1:38" ht="39.950000000000003" customHeight="1" thickBot="1" x14ac:dyDescent="0.3">
      <c r="A114" s="12" t="s">
        <v>5</v>
      </c>
      <c r="B114" s="13" t="s">
        <v>57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5"/>
    </row>
    <row r="115" spans="1:38" ht="39.950000000000003" customHeight="1" thickBot="1" x14ac:dyDescent="0.3">
      <c r="A115" s="17" t="s">
        <v>7</v>
      </c>
      <c r="B115" s="13" t="s">
        <v>58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5"/>
    </row>
    <row r="116" spans="1:38" ht="39.950000000000003" customHeight="1" x14ac:dyDescent="0.25">
      <c r="A116" s="177" t="s">
        <v>9</v>
      </c>
      <c r="B116" s="178" t="s">
        <v>10</v>
      </c>
      <c r="C116" s="179" t="s">
        <v>11</v>
      </c>
      <c r="D116" s="180" t="s">
        <v>12</v>
      </c>
      <c r="E116" s="181"/>
      <c r="F116" s="182"/>
      <c r="G116" s="183"/>
      <c r="H116" s="183"/>
      <c r="I116" s="183"/>
      <c r="J116" s="183"/>
      <c r="K116" s="183"/>
      <c r="L116" s="183"/>
      <c r="M116" s="183"/>
      <c r="N116" s="183"/>
      <c r="O116" s="183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  <c r="AK116" s="184"/>
    </row>
    <row r="117" spans="1:38" ht="39.950000000000003" customHeight="1" x14ac:dyDescent="0.25">
      <c r="A117" s="18"/>
      <c r="B117" s="19"/>
      <c r="C117" s="20"/>
      <c r="D117" s="185"/>
      <c r="E117" s="186"/>
      <c r="F117" s="31" t="s">
        <v>13</v>
      </c>
      <c r="G117" s="32"/>
      <c r="H117" s="32"/>
      <c r="I117" s="32"/>
      <c r="J117" s="32"/>
      <c r="K117" s="32"/>
      <c r="L117" s="32"/>
      <c r="M117" s="33"/>
      <c r="N117" s="34" t="s">
        <v>14</v>
      </c>
      <c r="O117" s="32"/>
      <c r="P117" s="32"/>
      <c r="Q117" s="32"/>
      <c r="R117" s="32"/>
      <c r="S117" s="32"/>
      <c r="T117" s="32"/>
      <c r="U117" s="33"/>
      <c r="V117" s="34" t="s">
        <v>15</v>
      </c>
      <c r="W117" s="32"/>
      <c r="X117" s="32"/>
      <c r="Y117" s="32"/>
      <c r="Z117" s="32"/>
      <c r="AA117" s="32"/>
      <c r="AB117" s="32"/>
      <c r="AC117" s="33"/>
      <c r="AD117" s="34" t="s">
        <v>16</v>
      </c>
      <c r="AE117" s="32"/>
      <c r="AF117" s="32"/>
      <c r="AG117" s="32"/>
      <c r="AH117" s="32"/>
      <c r="AI117" s="32"/>
      <c r="AJ117" s="32"/>
      <c r="AK117" s="35"/>
    </row>
    <row r="118" spans="1:38" ht="39.950000000000003" customHeight="1" x14ac:dyDescent="0.25">
      <c r="A118" s="126"/>
      <c r="B118" s="187"/>
      <c r="C118" s="188"/>
      <c r="D118" s="189" t="s">
        <v>17</v>
      </c>
      <c r="E118" s="189" t="s">
        <v>18</v>
      </c>
      <c r="F118" s="34" t="s">
        <v>19</v>
      </c>
      <c r="G118" s="32"/>
      <c r="H118" s="32"/>
      <c r="I118" s="33"/>
      <c r="J118" s="34" t="s">
        <v>20</v>
      </c>
      <c r="K118" s="32"/>
      <c r="L118" s="32"/>
      <c r="M118" s="33"/>
      <c r="N118" s="34" t="s">
        <v>19</v>
      </c>
      <c r="O118" s="32"/>
      <c r="P118" s="32"/>
      <c r="Q118" s="33"/>
      <c r="R118" s="34" t="s">
        <v>20</v>
      </c>
      <c r="S118" s="32"/>
      <c r="T118" s="32"/>
      <c r="U118" s="33"/>
      <c r="V118" s="34" t="s">
        <v>19</v>
      </c>
      <c r="W118" s="32"/>
      <c r="X118" s="32"/>
      <c r="Y118" s="33"/>
      <c r="Z118" s="34" t="s">
        <v>20</v>
      </c>
      <c r="AA118" s="32"/>
      <c r="AB118" s="32"/>
      <c r="AC118" s="33"/>
      <c r="AD118" s="34" t="s">
        <v>19</v>
      </c>
      <c r="AE118" s="32"/>
      <c r="AF118" s="32"/>
      <c r="AG118" s="33"/>
      <c r="AH118" s="34" t="s">
        <v>20</v>
      </c>
      <c r="AI118" s="32"/>
      <c r="AJ118" s="32"/>
      <c r="AK118" s="33"/>
      <c r="AL118" s="190" t="s">
        <v>21</v>
      </c>
    </row>
    <row r="119" spans="1:38" ht="39.950000000000003" customHeight="1" thickBot="1" x14ac:dyDescent="0.3">
      <c r="A119" s="191"/>
      <c r="B119" s="192"/>
      <c r="C119" s="193"/>
      <c r="D119" s="194"/>
      <c r="E119" s="194"/>
      <c r="F119" s="39" t="s">
        <v>23</v>
      </c>
      <c r="G119" s="39" t="s">
        <v>24</v>
      </c>
      <c r="H119" s="39" t="s">
        <v>25</v>
      </c>
      <c r="I119" s="39" t="s">
        <v>26</v>
      </c>
      <c r="J119" s="39" t="s">
        <v>23</v>
      </c>
      <c r="K119" s="39" t="s">
        <v>24</v>
      </c>
      <c r="L119" s="39" t="s">
        <v>25</v>
      </c>
      <c r="M119" s="39" t="s">
        <v>26</v>
      </c>
      <c r="N119" s="39" t="s">
        <v>23</v>
      </c>
      <c r="O119" s="39" t="s">
        <v>24</v>
      </c>
      <c r="P119" s="39" t="s">
        <v>25</v>
      </c>
      <c r="Q119" s="39" t="s">
        <v>26</v>
      </c>
      <c r="R119" s="39" t="s">
        <v>23</v>
      </c>
      <c r="S119" s="39" t="s">
        <v>24</v>
      </c>
      <c r="T119" s="39" t="s">
        <v>25</v>
      </c>
      <c r="U119" s="39" t="s">
        <v>26</v>
      </c>
      <c r="V119" s="39" t="s">
        <v>23</v>
      </c>
      <c r="W119" s="39" t="s">
        <v>24</v>
      </c>
      <c r="X119" s="39" t="s">
        <v>25</v>
      </c>
      <c r="Y119" s="39" t="s">
        <v>26</v>
      </c>
      <c r="Z119" s="39" t="s">
        <v>23</v>
      </c>
      <c r="AA119" s="39" t="s">
        <v>24</v>
      </c>
      <c r="AB119" s="39" t="s">
        <v>25</v>
      </c>
      <c r="AC119" s="39" t="s">
        <v>26</v>
      </c>
      <c r="AD119" s="39" t="s">
        <v>23</v>
      </c>
      <c r="AE119" s="39" t="s">
        <v>24</v>
      </c>
      <c r="AF119" s="39" t="s">
        <v>25</v>
      </c>
      <c r="AG119" s="39" t="s">
        <v>26</v>
      </c>
      <c r="AH119" s="39" t="s">
        <v>23</v>
      </c>
      <c r="AI119" s="39" t="s">
        <v>24</v>
      </c>
      <c r="AJ119" s="39" t="s">
        <v>25</v>
      </c>
      <c r="AK119" s="40" t="s">
        <v>26</v>
      </c>
      <c r="AL119" s="195"/>
    </row>
    <row r="120" spans="1:38" ht="39.950000000000003" customHeight="1" thickTop="1" thickBot="1" x14ac:dyDescent="0.3">
      <c r="A120" s="165" t="s">
        <v>59</v>
      </c>
      <c r="B120" s="43" t="s">
        <v>29</v>
      </c>
      <c r="C120" s="69" t="s">
        <v>60</v>
      </c>
      <c r="D120" s="70"/>
      <c r="E120" s="70"/>
      <c r="F120" s="46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>
        <v>53</v>
      </c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50">
        <f t="shared" ref="AL120" si="16">SUM(F120:AK120)</f>
        <v>53</v>
      </c>
    </row>
    <row r="121" spans="1:38" ht="39.950000000000003" customHeight="1" thickBot="1" x14ac:dyDescent="0.3">
      <c r="A121" s="60" t="s">
        <v>61</v>
      </c>
      <c r="B121" s="77"/>
      <c r="C121" s="62" t="s">
        <v>32</v>
      </c>
      <c r="D121" s="63" t="s">
        <v>33</v>
      </c>
      <c r="E121" s="88"/>
      <c r="F121" s="65"/>
      <c r="G121" s="66"/>
      <c r="H121" s="66"/>
      <c r="I121" s="66">
        <v>36</v>
      </c>
      <c r="J121" s="66"/>
      <c r="K121" s="66"/>
      <c r="L121" s="66"/>
      <c r="M121" s="66">
        <v>28</v>
      </c>
      <c r="N121" s="66"/>
      <c r="O121" s="66"/>
      <c r="P121" s="66"/>
      <c r="Q121" s="66">
        <v>30</v>
      </c>
      <c r="R121" s="66"/>
      <c r="S121" s="66"/>
      <c r="T121" s="66"/>
      <c r="U121" s="66">
        <v>31</v>
      </c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7"/>
      <c r="AL121" s="68">
        <f t="shared" ref="AL121:AL128" si="17">SUM(F121:AK121)</f>
        <v>125</v>
      </c>
    </row>
    <row r="122" spans="1:38" ht="39.950000000000003" customHeight="1" thickTop="1" thickBot="1" x14ac:dyDescent="0.3">
      <c r="A122" s="76"/>
      <c r="B122" s="43" t="s">
        <v>36</v>
      </c>
      <c r="C122" s="69" t="s">
        <v>60</v>
      </c>
      <c r="D122" s="70"/>
      <c r="E122" s="70"/>
      <c r="F122" s="46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50">
        <f t="shared" si="17"/>
        <v>0</v>
      </c>
    </row>
    <row r="123" spans="1:38" ht="39.950000000000003" customHeight="1" thickBot="1" x14ac:dyDescent="0.3">
      <c r="A123" s="76"/>
      <c r="B123" s="77"/>
      <c r="C123" s="62" t="s">
        <v>32</v>
      </c>
      <c r="D123" s="63" t="s">
        <v>33</v>
      </c>
      <c r="E123" s="88"/>
      <c r="F123" s="65"/>
      <c r="G123" s="66"/>
      <c r="H123" s="66"/>
      <c r="I123" s="66">
        <v>42</v>
      </c>
      <c r="J123" s="66"/>
      <c r="K123" s="66"/>
      <c r="L123" s="66"/>
      <c r="M123" s="66">
        <v>41</v>
      </c>
      <c r="N123" s="66"/>
      <c r="O123" s="66"/>
      <c r="P123" s="66"/>
      <c r="Q123" s="66">
        <v>163</v>
      </c>
      <c r="R123" s="66"/>
      <c r="S123" s="66"/>
      <c r="T123" s="66"/>
      <c r="U123" s="66">
        <v>182</v>
      </c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7"/>
      <c r="AL123" s="68">
        <f t="shared" si="17"/>
        <v>428</v>
      </c>
    </row>
    <row r="124" spans="1:38" ht="39.950000000000003" customHeight="1" thickTop="1" thickBot="1" x14ac:dyDescent="0.3">
      <c r="A124" s="76"/>
      <c r="B124" s="43" t="s">
        <v>37</v>
      </c>
      <c r="C124" s="69" t="s">
        <v>60</v>
      </c>
      <c r="D124" s="70"/>
      <c r="E124" s="70"/>
      <c r="F124" s="46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50">
        <f t="shared" si="17"/>
        <v>0</v>
      </c>
    </row>
    <row r="125" spans="1:38" ht="39.950000000000003" customHeight="1" thickBot="1" x14ac:dyDescent="0.3">
      <c r="A125" s="76"/>
      <c r="B125" s="77"/>
      <c r="C125" s="62" t="s">
        <v>32</v>
      </c>
      <c r="D125" s="63" t="s">
        <v>33</v>
      </c>
      <c r="E125" s="88"/>
      <c r="F125" s="65"/>
      <c r="G125" s="66"/>
      <c r="H125" s="66"/>
      <c r="I125" s="66">
        <v>2</v>
      </c>
      <c r="J125" s="66"/>
      <c r="K125" s="66"/>
      <c r="L125" s="66"/>
      <c r="M125" s="66">
        <v>12</v>
      </c>
      <c r="N125" s="66"/>
      <c r="O125" s="66"/>
      <c r="P125" s="66"/>
      <c r="Q125" s="66">
        <v>801</v>
      </c>
      <c r="R125" s="66"/>
      <c r="S125" s="66"/>
      <c r="T125" s="66"/>
      <c r="U125" s="66">
        <v>534</v>
      </c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7"/>
      <c r="AL125" s="68">
        <f t="shared" si="17"/>
        <v>1349</v>
      </c>
    </row>
    <row r="126" spans="1:38" ht="39.950000000000003" customHeight="1" thickTop="1" thickBot="1" x14ac:dyDescent="0.3">
      <c r="A126" s="76"/>
      <c r="B126" s="43" t="s">
        <v>38</v>
      </c>
      <c r="C126" s="69" t="s">
        <v>60</v>
      </c>
      <c r="D126" s="70"/>
      <c r="E126" s="70"/>
      <c r="F126" s="46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50">
        <f t="shared" si="17"/>
        <v>0</v>
      </c>
    </row>
    <row r="127" spans="1:38" ht="39.950000000000003" customHeight="1" thickBot="1" x14ac:dyDescent="0.3">
      <c r="A127" s="76"/>
      <c r="B127" s="77"/>
      <c r="C127" s="62" t="s">
        <v>32</v>
      </c>
      <c r="D127" s="63" t="s">
        <v>33</v>
      </c>
      <c r="E127" s="88"/>
      <c r="F127" s="65"/>
      <c r="G127" s="66"/>
      <c r="H127" s="66"/>
      <c r="I127" s="66"/>
      <c r="J127" s="66"/>
      <c r="K127" s="66"/>
      <c r="L127" s="66"/>
      <c r="M127" s="66">
        <v>1</v>
      </c>
      <c r="N127" s="66"/>
      <c r="O127" s="66"/>
      <c r="P127" s="66"/>
      <c r="Q127" s="66">
        <v>16</v>
      </c>
      <c r="R127" s="66"/>
      <c r="S127" s="66"/>
      <c r="T127" s="66"/>
      <c r="U127" s="66">
        <v>11</v>
      </c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7"/>
      <c r="AL127" s="68">
        <f t="shared" si="17"/>
        <v>28</v>
      </c>
    </row>
    <row r="128" spans="1:38" ht="39.950000000000003" customHeight="1" thickTop="1" thickBot="1" x14ac:dyDescent="0.3">
      <c r="A128" s="78" t="s">
        <v>39</v>
      </c>
      <c r="B128" s="79"/>
      <c r="C128" s="54" t="s">
        <v>32</v>
      </c>
      <c r="D128" s="54"/>
      <c r="E128" s="116"/>
      <c r="F128" s="117">
        <f>F121+F123+F125+F127</f>
        <v>0</v>
      </c>
      <c r="G128" s="117">
        <f>G121+G123+G125+G127</f>
        <v>0</v>
      </c>
      <c r="H128" s="117">
        <f t="shared" ref="H128:AK128" si="18">H121+H123+H125+H127</f>
        <v>0</v>
      </c>
      <c r="I128" s="117">
        <f t="shared" si="18"/>
        <v>80</v>
      </c>
      <c r="J128" s="117">
        <f t="shared" si="18"/>
        <v>0</v>
      </c>
      <c r="K128" s="117">
        <f t="shared" si="18"/>
        <v>0</v>
      </c>
      <c r="L128" s="117">
        <f t="shared" si="18"/>
        <v>0</v>
      </c>
      <c r="M128" s="117">
        <f t="shared" si="18"/>
        <v>82</v>
      </c>
      <c r="N128" s="117">
        <f t="shared" si="18"/>
        <v>0</v>
      </c>
      <c r="O128" s="117">
        <f t="shared" si="18"/>
        <v>0</v>
      </c>
      <c r="P128" s="117">
        <f t="shared" si="18"/>
        <v>0</v>
      </c>
      <c r="Q128" s="117">
        <f t="shared" si="18"/>
        <v>1010</v>
      </c>
      <c r="R128" s="117">
        <f t="shared" si="18"/>
        <v>0</v>
      </c>
      <c r="S128" s="117">
        <f t="shared" si="18"/>
        <v>0</v>
      </c>
      <c r="T128" s="117">
        <f t="shared" si="18"/>
        <v>0</v>
      </c>
      <c r="U128" s="117">
        <f t="shared" si="18"/>
        <v>758</v>
      </c>
      <c r="V128" s="117">
        <f t="shared" si="18"/>
        <v>0</v>
      </c>
      <c r="W128" s="117">
        <f t="shared" si="18"/>
        <v>0</v>
      </c>
      <c r="X128" s="117">
        <f t="shared" si="18"/>
        <v>0</v>
      </c>
      <c r="Y128" s="117">
        <f t="shared" si="18"/>
        <v>0</v>
      </c>
      <c r="Z128" s="117">
        <f t="shared" si="18"/>
        <v>0</v>
      </c>
      <c r="AA128" s="117">
        <f t="shared" si="18"/>
        <v>0</v>
      </c>
      <c r="AB128" s="117">
        <f t="shared" si="18"/>
        <v>0</v>
      </c>
      <c r="AC128" s="117">
        <f t="shared" si="18"/>
        <v>0</v>
      </c>
      <c r="AD128" s="117">
        <f t="shared" si="18"/>
        <v>0</v>
      </c>
      <c r="AE128" s="117">
        <f t="shared" si="18"/>
        <v>0</v>
      </c>
      <c r="AF128" s="117">
        <f t="shared" si="18"/>
        <v>0</v>
      </c>
      <c r="AG128" s="117">
        <f t="shared" si="18"/>
        <v>0</v>
      </c>
      <c r="AH128" s="117">
        <f t="shared" si="18"/>
        <v>0</v>
      </c>
      <c r="AI128" s="117">
        <f t="shared" si="18"/>
        <v>0</v>
      </c>
      <c r="AJ128" s="117">
        <f t="shared" si="18"/>
        <v>0</v>
      </c>
      <c r="AK128" s="117">
        <f t="shared" si="18"/>
        <v>0</v>
      </c>
      <c r="AL128" s="118">
        <f t="shared" si="17"/>
        <v>1930</v>
      </c>
    </row>
    <row r="129" spans="1:38" ht="39.950000000000003" customHeight="1" thickTop="1" thickBot="1" x14ac:dyDescent="0.3">
      <c r="A129" s="119"/>
      <c r="B129" s="79"/>
      <c r="C129" s="69" t="s">
        <v>60</v>
      </c>
      <c r="D129" s="70"/>
      <c r="E129" s="70"/>
      <c r="F129" s="46">
        <f>F126+F124+F120+F122</f>
        <v>0</v>
      </c>
      <c r="G129" s="47">
        <f>G126+G124+G122+G120</f>
        <v>0</v>
      </c>
      <c r="H129" s="47">
        <f t="shared" ref="H129:AK129" si="19">H126+H124+H122+H120</f>
        <v>0</v>
      </c>
      <c r="I129" s="47">
        <f t="shared" si="19"/>
        <v>0</v>
      </c>
      <c r="J129" s="47">
        <f t="shared" si="19"/>
        <v>0</v>
      </c>
      <c r="K129" s="47">
        <f t="shared" si="19"/>
        <v>0</v>
      </c>
      <c r="L129" s="47">
        <f t="shared" si="19"/>
        <v>0</v>
      </c>
      <c r="M129" s="47">
        <f t="shared" si="19"/>
        <v>0</v>
      </c>
      <c r="N129" s="47">
        <f t="shared" si="19"/>
        <v>0</v>
      </c>
      <c r="O129" s="47">
        <f t="shared" si="19"/>
        <v>0</v>
      </c>
      <c r="P129" s="47">
        <f t="shared" si="19"/>
        <v>0</v>
      </c>
      <c r="Q129" s="47">
        <f t="shared" si="19"/>
        <v>53</v>
      </c>
      <c r="R129" s="47">
        <f t="shared" si="19"/>
        <v>0</v>
      </c>
      <c r="S129" s="47">
        <f t="shared" si="19"/>
        <v>0</v>
      </c>
      <c r="T129" s="47">
        <f t="shared" si="19"/>
        <v>0</v>
      </c>
      <c r="U129" s="47">
        <f t="shared" si="19"/>
        <v>0</v>
      </c>
      <c r="V129" s="47">
        <f t="shared" si="19"/>
        <v>0</v>
      </c>
      <c r="W129" s="47">
        <f t="shared" si="19"/>
        <v>0</v>
      </c>
      <c r="X129" s="47">
        <f t="shared" si="19"/>
        <v>0</v>
      </c>
      <c r="Y129" s="47">
        <f t="shared" si="19"/>
        <v>0</v>
      </c>
      <c r="Z129" s="47">
        <f t="shared" si="19"/>
        <v>0</v>
      </c>
      <c r="AA129" s="47">
        <f t="shared" si="19"/>
        <v>0</v>
      </c>
      <c r="AB129" s="47">
        <f t="shared" si="19"/>
        <v>0</v>
      </c>
      <c r="AC129" s="47">
        <f t="shared" si="19"/>
        <v>0</v>
      </c>
      <c r="AD129" s="47">
        <f t="shared" si="19"/>
        <v>0</v>
      </c>
      <c r="AE129" s="47">
        <f t="shared" si="19"/>
        <v>0</v>
      </c>
      <c r="AF129" s="47">
        <f t="shared" si="19"/>
        <v>0</v>
      </c>
      <c r="AG129" s="47">
        <f t="shared" si="19"/>
        <v>0</v>
      </c>
      <c r="AH129" s="47">
        <f t="shared" si="19"/>
        <v>0</v>
      </c>
      <c r="AI129" s="47">
        <f t="shared" si="19"/>
        <v>0</v>
      </c>
      <c r="AJ129" s="47">
        <f t="shared" si="19"/>
        <v>0</v>
      </c>
      <c r="AK129" s="47">
        <f t="shared" si="19"/>
        <v>0</v>
      </c>
      <c r="AL129" s="47">
        <f>SUM(F129:AK129)</f>
        <v>53</v>
      </c>
    </row>
    <row r="130" spans="1:38" ht="39.950000000000003" customHeight="1" thickBot="1" x14ac:dyDescent="0.3">
      <c r="A130" s="92"/>
      <c r="B130" s="92"/>
      <c r="C130" s="96"/>
      <c r="D130" s="96"/>
      <c r="E130" s="97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</row>
    <row r="131" spans="1:38" ht="39.950000000000003" customHeight="1" x14ac:dyDescent="0.25">
      <c r="A131" s="177" t="s">
        <v>9</v>
      </c>
      <c r="B131" s="178" t="s">
        <v>10</v>
      </c>
      <c r="C131" s="179" t="s">
        <v>11</v>
      </c>
      <c r="D131" s="180" t="s">
        <v>12</v>
      </c>
      <c r="E131" s="181"/>
      <c r="F131" s="182"/>
      <c r="G131" s="183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4"/>
    </row>
    <row r="132" spans="1:38" ht="39.950000000000003" customHeight="1" x14ac:dyDescent="0.25">
      <c r="A132" s="18"/>
      <c r="B132" s="19"/>
      <c r="C132" s="20"/>
      <c r="D132" s="185"/>
      <c r="E132" s="186"/>
      <c r="F132" s="31" t="s">
        <v>13</v>
      </c>
      <c r="G132" s="32"/>
      <c r="H132" s="32"/>
      <c r="I132" s="32"/>
      <c r="J132" s="32"/>
      <c r="K132" s="32"/>
      <c r="L132" s="32"/>
      <c r="M132" s="33"/>
      <c r="N132" s="34" t="s">
        <v>14</v>
      </c>
      <c r="O132" s="32"/>
      <c r="P132" s="32"/>
      <c r="Q132" s="32"/>
      <c r="R132" s="32"/>
      <c r="S132" s="32"/>
      <c r="T132" s="32"/>
      <c r="U132" s="33"/>
      <c r="V132" s="34" t="s">
        <v>15</v>
      </c>
      <c r="W132" s="32"/>
      <c r="X132" s="32"/>
      <c r="Y132" s="32"/>
      <c r="Z132" s="32"/>
      <c r="AA132" s="32"/>
      <c r="AB132" s="32"/>
      <c r="AC132" s="33"/>
      <c r="AD132" s="34" t="s">
        <v>16</v>
      </c>
      <c r="AE132" s="32"/>
      <c r="AF132" s="32"/>
      <c r="AG132" s="32"/>
      <c r="AH132" s="32"/>
      <c r="AI132" s="32"/>
      <c r="AJ132" s="32"/>
      <c r="AK132" s="35"/>
    </row>
    <row r="133" spans="1:38" ht="39.950000000000003" customHeight="1" x14ac:dyDescent="0.25">
      <c r="A133" s="126"/>
      <c r="B133" s="187"/>
      <c r="C133" s="188"/>
      <c r="D133" s="189" t="s">
        <v>17</v>
      </c>
      <c r="E133" s="189" t="s">
        <v>18</v>
      </c>
      <c r="F133" s="34" t="s">
        <v>19</v>
      </c>
      <c r="G133" s="32"/>
      <c r="H133" s="32"/>
      <c r="I133" s="33"/>
      <c r="J133" s="34" t="s">
        <v>20</v>
      </c>
      <c r="K133" s="32"/>
      <c r="L133" s="32"/>
      <c r="M133" s="33"/>
      <c r="N133" s="34" t="s">
        <v>19</v>
      </c>
      <c r="O133" s="32"/>
      <c r="P133" s="32"/>
      <c r="Q133" s="33"/>
      <c r="R133" s="34" t="s">
        <v>20</v>
      </c>
      <c r="S133" s="32"/>
      <c r="T133" s="32"/>
      <c r="U133" s="33"/>
      <c r="V133" s="34" t="s">
        <v>19</v>
      </c>
      <c r="W133" s="32"/>
      <c r="X133" s="32"/>
      <c r="Y133" s="33"/>
      <c r="Z133" s="34" t="s">
        <v>20</v>
      </c>
      <c r="AA133" s="32"/>
      <c r="AB133" s="32"/>
      <c r="AC133" s="33"/>
      <c r="AD133" s="34" t="s">
        <v>19</v>
      </c>
      <c r="AE133" s="32"/>
      <c r="AF133" s="32"/>
      <c r="AG133" s="33"/>
      <c r="AH133" s="34" t="s">
        <v>20</v>
      </c>
      <c r="AI133" s="32"/>
      <c r="AJ133" s="32"/>
      <c r="AK133" s="33"/>
      <c r="AL133" s="190" t="s">
        <v>21</v>
      </c>
    </row>
    <row r="134" spans="1:38" ht="39.950000000000003" customHeight="1" thickBot="1" x14ac:dyDescent="0.3">
      <c r="A134" s="196"/>
      <c r="B134" s="192"/>
      <c r="C134" s="193"/>
      <c r="D134" s="194"/>
      <c r="E134" s="194"/>
      <c r="F134" s="39" t="s">
        <v>23</v>
      </c>
      <c r="G134" s="39" t="s">
        <v>24</v>
      </c>
      <c r="H134" s="39" t="s">
        <v>25</v>
      </c>
      <c r="I134" s="39" t="s">
        <v>26</v>
      </c>
      <c r="J134" s="39" t="s">
        <v>23</v>
      </c>
      <c r="K134" s="39" t="s">
        <v>24</v>
      </c>
      <c r="L134" s="39" t="s">
        <v>25</v>
      </c>
      <c r="M134" s="39" t="s">
        <v>26</v>
      </c>
      <c r="N134" s="39" t="s">
        <v>23</v>
      </c>
      <c r="O134" s="39" t="s">
        <v>24</v>
      </c>
      <c r="P134" s="39" t="s">
        <v>25</v>
      </c>
      <c r="Q134" s="39" t="s">
        <v>26</v>
      </c>
      <c r="R134" s="39" t="s">
        <v>23</v>
      </c>
      <c r="S134" s="39" t="s">
        <v>24</v>
      </c>
      <c r="T134" s="39" t="s">
        <v>25</v>
      </c>
      <c r="U134" s="39" t="s">
        <v>26</v>
      </c>
      <c r="V134" s="39" t="s">
        <v>23</v>
      </c>
      <c r="W134" s="39" t="s">
        <v>24</v>
      </c>
      <c r="X134" s="39" t="s">
        <v>25</v>
      </c>
      <c r="Y134" s="39" t="s">
        <v>26</v>
      </c>
      <c r="Z134" s="39" t="s">
        <v>23</v>
      </c>
      <c r="AA134" s="39" t="s">
        <v>24</v>
      </c>
      <c r="AB134" s="39" t="s">
        <v>25</v>
      </c>
      <c r="AC134" s="39" t="s">
        <v>26</v>
      </c>
      <c r="AD134" s="39" t="s">
        <v>23</v>
      </c>
      <c r="AE134" s="39" t="s">
        <v>24</v>
      </c>
      <c r="AF134" s="39" t="s">
        <v>25</v>
      </c>
      <c r="AG134" s="39" t="s">
        <v>26</v>
      </c>
      <c r="AH134" s="39" t="s">
        <v>23</v>
      </c>
      <c r="AI134" s="39" t="s">
        <v>24</v>
      </c>
      <c r="AJ134" s="39" t="s">
        <v>25</v>
      </c>
      <c r="AK134" s="40" t="s">
        <v>26</v>
      </c>
      <c r="AL134" s="195"/>
    </row>
    <row r="135" spans="1:38" ht="39.950000000000003" customHeight="1" thickTop="1" thickBot="1" x14ac:dyDescent="0.3">
      <c r="A135" s="197" t="s">
        <v>62</v>
      </c>
      <c r="B135" s="43" t="s">
        <v>36</v>
      </c>
      <c r="C135" s="69" t="s">
        <v>42</v>
      </c>
      <c r="D135" s="70"/>
      <c r="E135" s="70"/>
      <c r="F135" s="46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>
        <v>105</v>
      </c>
      <c r="R135" s="47"/>
      <c r="S135" s="47"/>
      <c r="T135" s="47"/>
      <c r="U135" s="47">
        <v>31</v>
      </c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9"/>
      <c r="AL135" s="50">
        <f>SUM(F135:AK135)</f>
        <v>136</v>
      </c>
    </row>
    <row r="136" spans="1:38" ht="39.950000000000003" customHeight="1" x14ac:dyDescent="0.25">
      <c r="A136" s="198" t="s">
        <v>63</v>
      </c>
      <c r="B136" s="71"/>
      <c r="C136" s="53" t="s">
        <v>32</v>
      </c>
      <c r="D136" s="54"/>
      <c r="E136" s="113" t="s">
        <v>33</v>
      </c>
      <c r="F136" s="56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8"/>
      <c r="AL136" s="59">
        <f t="shared" ref="AL136:AL143" si="20">SUM(F136:AK136)</f>
        <v>0</v>
      </c>
    </row>
    <row r="137" spans="1:38" ht="39.950000000000003" customHeight="1" thickBot="1" x14ac:dyDescent="0.3">
      <c r="A137" s="71"/>
      <c r="B137" s="77"/>
      <c r="C137" s="62" t="s">
        <v>32</v>
      </c>
      <c r="D137" s="63" t="s">
        <v>33</v>
      </c>
      <c r="E137" s="88"/>
      <c r="F137" s="65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>
        <v>21</v>
      </c>
      <c r="R137" s="66"/>
      <c r="S137" s="66"/>
      <c r="T137" s="66"/>
      <c r="U137" s="66">
        <v>7</v>
      </c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7"/>
      <c r="AL137" s="68">
        <f t="shared" si="20"/>
        <v>28</v>
      </c>
    </row>
    <row r="138" spans="1:38" ht="39.950000000000003" customHeight="1" thickTop="1" thickBot="1" x14ac:dyDescent="0.3">
      <c r="A138" s="71"/>
      <c r="B138" s="43" t="s">
        <v>37</v>
      </c>
      <c r="C138" s="69" t="s">
        <v>42</v>
      </c>
      <c r="D138" s="70"/>
      <c r="E138" s="70"/>
      <c r="F138" s="46"/>
      <c r="G138" s="47"/>
      <c r="H138" s="47"/>
      <c r="I138" s="47"/>
      <c r="J138" s="47"/>
      <c r="K138" s="47"/>
      <c r="L138" s="47"/>
      <c r="M138" s="47">
        <v>4</v>
      </c>
      <c r="N138" s="47"/>
      <c r="O138" s="47"/>
      <c r="P138" s="47"/>
      <c r="Q138" s="47">
        <v>2139</v>
      </c>
      <c r="R138" s="47"/>
      <c r="S138" s="47"/>
      <c r="T138" s="47"/>
      <c r="U138" s="47">
        <v>369</v>
      </c>
      <c r="V138" s="47"/>
      <c r="W138" s="47"/>
      <c r="X138" s="47"/>
      <c r="Y138" s="47">
        <v>10</v>
      </c>
      <c r="Z138" s="47"/>
      <c r="AA138" s="47"/>
      <c r="AB138" s="47">
        <v>5</v>
      </c>
      <c r="AC138" s="47"/>
      <c r="AD138" s="47"/>
      <c r="AE138" s="47"/>
      <c r="AF138" s="47"/>
      <c r="AG138" s="47">
        <v>5</v>
      </c>
      <c r="AH138" s="47"/>
      <c r="AI138" s="47"/>
      <c r="AJ138" s="47"/>
      <c r="AK138" s="49"/>
      <c r="AL138" s="50">
        <f>SUM(F138:AK138)</f>
        <v>2532</v>
      </c>
    </row>
    <row r="139" spans="1:38" ht="39.950000000000003" customHeight="1" x14ac:dyDescent="0.25">
      <c r="A139" s="71"/>
      <c r="B139" s="71"/>
      <c r="C139" s="53" t="s">
        <v>32</v>
      </c>
      <c r="D139" s="54"/>
      <c r="E139" s="113" t="s">
        <v>33</v>
      </c>
      <c r="F139" s="56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8"/>
      <c r="AL139" s="59">
        <f t="shared" si="20"/>
        <v>0</v>
      </c>
    </row>
    <row r="140" spans="1:38" ht="39.950000000000003" customHeight="1" thickBot="1" x14ac:dyDescent="0.3">
      <c r="A140" s="71"/>
      <c r="B140" s="77"/>
      <c r="C140" s="62" t="s">
        <v>32</v>
      </c>
      <c r="D140" s="63" t="s">
        <v>33</v>
      </c>
      <c r="E140" s="88"/>
      <c r="F140" s="65"/>
      <c r="G140" s="66"/>
      <c r="H140" s="66"/>
      <c r="I140" s="66"/>
      <c r="J140" s="66"/>
      <c r="K140" s="66"/>
      <c r="L140" s="66"/>
      <c r="M140" s="66">
        <v>1</v>
      </c>
      <c r="N140" s="66"/>
      <c r="O140" s="66"/>
      <c r="P140" s="66"/>
      <c r="Q140" s="66">
        <v>508</v>
      </c>
      <c r="R140" s="66"/>
      <c r="S140" s="66"/>
      <c r="T140" s="66"/>
      <c r="U140" s="66">
        <v>94</v>
      </c>
      <c r="V140" s="66"/>
      <c r="W140" s="66"/>
      <c r="X140" s="66"/>
      <c r="Y140" s="66">
        <v>2</v>
      </c>
      <c r="Z140" s="66"/>
      <c r="AA140" s="66"/>
      <c r="AB140" s="66">
        <v>1</v>
      </c>
      <c r="AC140" s="66"/>
      <c r="AD140" s="66"/>
      <c r="AE140" s="66"/>
      <c r="AF140" s="66"/>
      <c r="AG140" s="66">
        <v>1</v>
      </c>
      <c r="AH140" s="66"/>
      <c r="AI140" s="66"/>
      <c r="AJ140" s="66"/>
      <c r="AK140" s="67"/>
      <c r="AL140" s="68">
        <f t="shared" si="20"/>
        <v>607</v>
      </c>
    </row>
    <row r="141" spans="1:38" ht="39.950000000000003" customHeight="1" thickTop="1" thickBot="1" x14ac:dyDescent="0.3">
      <c r="A141" s="71"/>
      <c r="B141" s="43" t="s">
        <v>38</v>
      </c>
      <c r="C141" s="69" t="s">
        <v>42</v>
      </c>
      <c r="D141" s="70"/>
      <c r="E141" s="70"/>
      <c r="F141" s="46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>
        <v>311</v>
      </c>
      <c r="R141" s="47"/>
      <c r="S141" s="47"/>
      <c r="T141" s="47"/>
      <c r="U141" s="47">
        <v>19</v>
      </c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9"/>
      <c r="AL141" s="50">
        <f>SUM(F141:AK141)</f>
        <v>330</v>
      </c>
    </row>
    <row r="142" spans="1:38" ht="39.950000000000003" customHeight="1" x14ac:dyDescent="0.25">
      <c r="A142" s="71"/>
      <c r="B142" s="71"/>
      <c r="C142" s="53" t="s">
        <v>32</v>
      </c>
      <c r="D142" s="54"/>
      <c r="E142" s="113" t="s">
        <v>33</v>
      </c>
      <c r="F142" s="56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8"/>
      <c r="AL142" s="59">
        <f t="shared" si="20"/>
        <v>0</v>
      </c>
    </row>
    <row r="143" spans="1:38" ht="39.950000000000003" customHeight="1" thickBot="1" x14ac:dyDescent="0.3">
      <c r="A143" s="77"/>
      <c r="B143" s="77"/>
      <c r="C143" s="62" t="s">
        <v>32</v>
      </c>
      <c r="D143" s="63" t="s">
        <v>33</v>
      </c>
      <c r="E143" s="88"/>
      <c r="F143" s="65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>
        <v>78</v>
      </c>
      <c r="R143" s="66"/>
      <c r="S143" s="66"/>
      <c r="T143" s="66"/>
      <c r="U143" s="66">
        <v>5</v>
      </c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7"/>
      <c r="AL143" s="68">
        <f t="shared" si="20"/>
        <v>83</v>
      </c>
    </row>
    <row r="144" spans="1:38" ht="19.5" customHeight="1" thickTop="1" x14ac:dyDescent="0.25">
      <c r="A144" s="199" t="s">
        <v>39</v>
      </c>
      <c r="B144" s="79"/>
      <c r="C144" s="54" t="s">
        <v>32</v>
      </c>
      <c r="D144" s="54"/>
      <c r="E144" s="116"/>
      <c r="F144" s="117">
        <f>F136+F137+F139+F140+F142+F143</f>
        <v>0</v>
      </c>
      <c r="G144" s="117">
        <f>G136+G137+G139+G140+G142+G143</f>
        <v>0</v>
      </c>
      <c r="H144" s="117">
        <f t="shared" ref="H144:AK144" si="21">H136+H137+H139+H140+H142+H143</f>
        <v>0</v>
      </c>
      <c r="I144" s="117">
        <f t="shared" si="21"/>
        <v>0</v>
      </c>
      <c r="J144" s="117">
        <f t="shared" si="21"/>
        <v>0</v>
      </c>
      <c r="K144" s="117">
        <f t="shared" si="21"/>
        <v>0</v>
      </c>
      <c r="L144" s="117">
        <f t="shared" si="21"/>
        <v>0</v>
      </c>
      <c r="M144" s="117">
        <f t="shared" si="21"/>
        <v>1</v>
      </c>
      <c r="N144" s="117">
        <f t="shared" si="21"/>
        <v>0</v>
      </c>
      <c r="O144" s="117">
        <f t="shared" si="21"/>
        <v>0</v>
      </c>
      <c r="P144" s="117">
        <f t="shared" si="21"/>
        <v>0</v>
      </c>
      <c r="Q144" s="117">
        <f t="shared" si="21"/>
        <v>607</v>
      </c>
      <c r="R144" s="117">
        <f t="shared" si="21"/>
        <v>0</v>
      </c>
      <c r="S144" s="117">
        <f t="shared" si="21"/>
        <v>0</v>
      </c>
      <c r="T144" s="117">
        <f t="shared" si="21"/>
        <v>0</v>
      </c>
      <c r="U144" s="117">
        <f t="shared" si="21"/>
        <v>106</v>
      </c>
      <c r="V144" s="117">
        <f t="shared" si="21"/>
        <v>0</v>
      </c>
      <c r="W144" s="117">
        <f t="shared" si="21"/>
        <v>0</v>
      </c>
      <c r="X144" s="117">
        <f t="shared" si="21"/>
        <v>0</v>
      </c>
      <c r="Y144" s="117">
        <f t="shared" si="21"/>
        <v>2</v>
      </c>
      <c r="Z144" s="117">
        <f t="shared" si="21"/>
        <v>0</v>
      </c>
      <c r="AA144" s="117">
        <f t="shared" si="21"/>
        <v>0</v>
      </c>
      <c r="AB144" s="117">
        <f t="shared" si="21"/>
        <v>1</v>
      </c>
      <c r="AC144" s="117">
        <f t="shared" si="21"/>
        <v>0</v>
      </c>
      <c r="AD144" s="117">
        <f t="shared" si="21"/>
        <v>0</v>
      </c>
      <c r="AE144" s="117">
        <f t="shared" si="21"/>
        <v>0</v>
      </c>
      <c r="AF144" s="117">
        <f t="shared" si="21"/>
        <v>0</v>
      </c>
      <c r="AG144" s="117">
        <f t="shared" si="21"/>
        <v>1</v>
      </c>
      <c r="AH144" s="117">
        <f t="shared" si="21"/>
        <v>0</v>
      </c>
      <c r="AI144" s="117">
        <f t="shared" si="21"/>
        <v>0</v>
      </c>
      <c r="AJ144" s="117">
        <f t="shared" si="21"/>
        <v>0</v>
      </c>
      <c r="AK144" s="117">
        <f t="shared" si="21"/>
        <v>0</v>
      </c>
      <c r="AL144" s="118">
        <f t="shared" ref="AL144:AL145" si="22">SUM(F144:AK144)</f>
        <v>718</v>
      </c>
    </row>
    <row r="145" spans="1:62" ht="19.5" customHeight="1" thickBot="1" x14ac:dyDescent="0.3">
      <c r="A145" s="161"/>
      <c r="B145" s="79"/>
      <c r="C145" s="120" t="s">
        <v>42</v>
      </c>
      <c r="D145" s="121"/>
      <c r="E145" s="122"/>
      <c r="F145" s="123">
        <f>F135+F138+F141</f>
        <v>0</v>
      </c>
      <c r="G145" s="123">
        <f>G135+G138+G141</f>
        <v>0</v>
      </c>
      <c r="H145" s="123">
        <f t="shared" ref="H145:AK145" si="23">H135+H138+H141</f>
        <v>0</v>
      </c>
      <c r="I145" s="123">
        <f t="shared" si="23"/>
        <v>0</v>
      </c>
      <c r="J145" s="123">
        <f t="shared" si="23"/>
        <v>0</v>
      </c>
      <c r="K145" s="123">
        <f t="shared" si="23"/>
        <v>0</v>
      </c>
      <c r="L145" s="123">
        <f t="shared" si="23"/>
        <v>0</v>
      </c>
      <c r="M145" s="123">
        <f t="shared" si="23"/>
        <v>4</v>
      </c>
      <c r="N145" s="123">
        <f t="shared" si="23"/>
        <v>0</v>
      </c>
      <c r="O145" s="123">
        <f t="shared" si="23"/>
        <v>0</v>
      </c>
      <c r="P145" s="123">
        <f t="shared" si="23"/>
        <v>0</v>
      </c>
      <c r="Q145" s="123">
        <f t="shared" si="23"/>
        <v>2555</v>
      </c>
      <c r="R145" s="123">
        <f t="shared" si="23"/>
        <v>0</v>
      </c>
      <c r="S145" s="123">
        <f t="shared" si="23"/>
        <v>0</v>
      </c>
      <c r="T145" s="123">
        <f t="shared" si="23"/>
        <v>0</v>
      </c>
      <c r="U145" s="123">
        <f t="shared" si="23"/>
        <v>419</v>
      </c>
      <c r="V145" s="123">
        <f t="shared" si="23"/>
        <v>0</v>
      </c>
      <c r="W145" s="123">
        <f t="shared" si="23"/>
        <v>0</v>
      </c>
      <c r="X145" s="123">
        <f t="shared" si="23"/>
        <v>0</v>
      </c>
      <c r="Y145" s="123">
        <f t="shared" si="23"/>
        <v>10</v>
      </c>
      <c r="Z145" s="123">
        <f t="shared" si="23"/>
        <v>0</v>
      </c>
      <c r="AA145" s="123">
        <f t="shared" si="23"/>
        <v>0</v>
      </c>
      <c r="AB145" s="123">
        <f t="shared" si="23"/>
        <v>5</v>
      </c>
      <c r="AC145" s="123">
        <f t="shared" si="23"/>
        <v>0</v>
      </c>
      <c r="AD145" s="123">
        <f t="shared" si="23"/>
        <v>0</v>
      </c>
      <c r="AE145" s="123">
        <f t="shared" si="23"/>
        <v>0</v>
      </c>
      <c r="AF145" s="123">
        <f t="shared" si="23"/>
        <v>0</v>
      </c>
      <c r="AG145" s="123">
        <f t="shared" si="23"/>
        <v>5</v>
      </c>
      <c r="AH145" s="123">
        <f t="shared" si="23"/>
        <v>0</v>
      </c>
      <c r="AI145" s="123">
        <f t="shared" si="23"/>
        <v>0</v>
      </c>
      <c r="AJ145" s="123">
        <f t="shared" si="23"/>
        <v>0</v>
      </c>
      <c r="AK145" s="123">
        <f t="shared" si="23"/>
        <v>0</v>
      </c>
      <c r="AL145" s="124">
        <f t="shared" si="22"/>
        <v>2998</v>
      </c>
    </row>
    <row r="146" spans="1:62" ht="19.5" customHeight="1" thickBot="1" x14ac:dyDescent="0.3">
      <c r="A146" s="92"/>
      <c r="B146" s="92"/>
      <c r="C146" s="96"/>
      <c r="D146" s="96"/>
      <c r="E146" s="97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</row>
    <row r="147" spans="1:62" s="200" customFormat="1" ht="39.4" customHeight="1" thickTop="1" thickBot="1" x14ac:dyDescent="0.3">
      <c r="A147" s="78" t="s">
        <v>39</v>
      </c>
      <c r="B147" s="79"/>
      <c r="C147" s="54" t="s">
        <v>32</v>
      </c>
      <c r="D147" s="54"/>
      <c r="E147" s="116"/>
      <c r="F147" s="117">
        <f>F144+F128</f>
        <v>0</v>
      </c>
      <c r="G147" s="117">
        <f t="shared" ref="G147:AK148" si="24">G144+G128</f>
        <v>0</v>
      </c>
      <c r="H147" s="117">
        <f t="shared" si="24"/>
        <v>0</v>
      </c>
      <c r="I147" s="117">
        <f t="shared" si="24"/>
        <v>80</v>
      </c>
      <c r="J147" s="117">
        <f t="shared" si="24"/>
        <v>0</v>
      </c>
      <c r="K147" s="117">
        <f t="shared" si="24"/>
        <v>0</v>
      </c>
      <c r="L147" s="117">
        <f t="shared" si="24"/>
        <v>0</v>
      </c>
      <c r="M147" s="117">
        <f t="shared" si="24"/>
        <v>83</v>
      </c>
      <c r="N147" s="117">
        <f t="shared" si="24"/>
        <v>0</v>
      </c>
      <c r="O147" s="117">
        <f t="shared" si="24"/>
        <v>0</v>
      </c>
      <c r="P147" s="117">
        <f t="shared" si="24"/>
        <v>0</v>
      </c>
      <c r="Q147" s="117">
        <f t="shared" si="24"/>
        <v>1617</v>
      </c>
      <c r="R147" s="117">
        <f t="shared" si="24"/>
        <v>0</v>
      </c>
      <c r="S147" s="117">
        <f t="shared" si="24"/>
        <v>0</v>
      </c>
      <c r="T147" s="117">
        <f t="shared" si="24"/>
        <v>0</v>
      </c>
      <c r="U147" s="117">
        <f t="shared" si="24"/>
        <v>864</v>
      </c>
      <c r="V147" s="117">
        <f t="shared" si="24"/>
        <v>0</v>
      </c>
      <c r="W147" s="117">
        <f t="shared" si="24"/>
        <v>0</v>
      </c>
      <c r="X147" s="117">
        <f t="shared" si="24"/>
        <v>0</v>
      </c>
      <c r="Y147" s="117">
        <f t="shared" si="24"/>
        <v>2</v>
      </c>
      <c r="Z147" s="117">
        <f t="shared" si="24"/>
        <v>0</v>
      </c>
      <c r="AA147" s="117">
        <f t="shared" si="24"/>
        <v>0</v>
      </c>
      <c r="AB147" s="117">
        <f t="shared" si="24"/>
        <v>1</v>
      </c>
      <c r="AC147" s="117">
        <f t="shared" si="24"/>
        <v>0</v>
      </c>
      <c r="AD147" s="117">
        <f t="shared" si="24"/>
        <v>0</v>
      </c>
      <c r="AE147" s="117">
        <f t="shared" si="24"/>
        <v>0</v>
      </c>
      <c r="AF147" s="117">
        <f t="shared" si="24"/>
        <v>0</v>
      </c>
      <c r="AG147" s="117">
        <f t="shared" si="24"/>
        <v>1</v>
      </c>
      <c r="AH147" s="117">
        <f t="shared" si="24"/>
        <v>0</v>
      </c>
      <c r="AI147" s="117">
        <f t="shared" si="24"/>
        <v>0</v>
      </c>
      <c r="AJ147" s="117">
        <f t="shared" si="24"/>
        <v>0</v>
      </c>
      <c r="AK147" s="117">
        <f t="shared" si="24"/>
        <v>0</v>
      </c>
      <c r="AL147" s="118">
        <f t="shared" ref="AL147" si="25">SUM(F147:AK147)</f>
        <v>2648</v>
      </c>
    </row>
    <row r="148" spans="1:62" s="200" customFormat="1" ht="39.4" customHeight="1" thickTop="1" thickBot="1" x14ac:dyDescent="0.3">
      <c r="A148" s="119"/>
      <c r="B148" s="79"/>
      <c r="C148" s="69" t="s">
        <v>64</v>
      </c>
      <c r="D148" s="70"/>
      <c r="E148" s="70"/>
      <c r="F148" s="46">
        <f>F145+F129</f>
        <v>0</v>
      </c>
      <c r="G148" s="47">
        <f t="shared" si="24"/>
        <v>0</v>
      </c>
      <c r="H148" s="47">
        <f t="shared" si="24"/>
        <v>0</v>
      </c>
      <c r="I148" s="47">
        <f t="shared" si="24"/>
        <v>0</v>
      </c>
      <c r="J148" s="47">
        <f t="shared" si="24"/>
        <v>0</v>
      </c>
      <c r="K148" s="47">
        <f t="shared" si="24"/>
        <v>0</v>
      </c>
      <c r="L148" s="47">
        <f t="shared" si="24"/>
        <v>0</v>
      </c>
      <c r="M148" s="47">
        <f t="shared" si="24"/>
        <v>4</v>
      </c>
      <c r="N148" s="47">
        <f t="shared" si="24"/>
        <v>0</v>
      </c>
      <c r="O148" s="47">
        <f t="shared" si="24"/>
        <v>0</v>
      </c>
      <c r="P148" s="47">
        <f t="shared" si="24"/>
        <v>0</v>
      </c>
      <c r="Q148" s="47">
        <f t="shared" si="24"/>
        <v>2608</v>
      </c>
      <c r="R148" s="47">
        <f t="shared" si="24"/>
        <v>0</v>
      </c>
      <c r="S148" s="47">
        <f t="shared" si="24"/>
        <v>0</v>
      </c>
      <c r="T148" s="47">
        <f t="shared" si="24"/>
        <v>0</v>
      </c>
      <c r="U148" s="47">
        <f t="shared" si="24"/>
        <v>419</v>
      </c>
      <c r="V148" s="47">
        <f t="shared" si="24"/>
        <v>0</v>
      </c>
      <c r="W148" s="47">
        <f t="shared" si="24"/>
        <v>0</v>
      </c>
      <c r="X148" s="47">
        <f t="shared" si="24"/>
        <v>0</v>
      </c>
      <c r="Y148" s="47">
        <f t="shared" si="24"/>
        <v>10</v>
      </c>
      <c r="Z148" s="47">
        <f t="shared" si="24"/>
        <v>0</v>
      </c>
      <c r="AA148" s="47">
        <f t="shared" si="24"/>
        <v>0</v>
      </c>
      <c r="AB148" s="47">
        <f t="shared" si="24"/>
        <v>5</v>
      </c>
      <c r="AC148" s="47">
        <f t="shared" si="24"/>
        <v>0</v>
      </c>
      <c r="AD148" s="47">
        <f t="shared" si="24"/>
        <v>0</v>
      </c>
      <c r="AE148" s="47">
        <f t="shared" si="24"/>
        <v>0</v>
      </c>
      <c r="AF148" s="47">
        <f t="shared" si="24"/>
        <v>0</v>
      </c>
      <c r="AG148" s="47">
        <f t="shared" si="24"/>
        <v>5</v>
      </c>
      <c r="AH148" s="47">
        <f t="shared" si="24"/>
        <v>0</v>
      </c>
      <c r="AI148" s="47">
        <f t="shared" si="24"/>
        <v>0</v>
      </c>
      <c r="AJ148" s="47">
        <f t="shared" si="24"/>
        <v>0</v>
      </c>
      <c r="AK148" s="166">
        <f t="shared" si="24"/>
        <v>0</v>
      </c>
      <c r="AL148" s="201">
        <f>SUM(F148:AK148)</f>
        <v>3051</v>
      </c>
    </row>
    <row r="149" spans="1:62" s="209" customFormat="1" ht="14.25" x14ac:dyDescent="0.2">
      <c r="A149" s="202"/>
      <c r="B149" s="203"/>
      <c r="C149" s="204"/>
      <c r="D149" s="205"/>
      <c r="E149" s="206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8"/>
      <c r="AN149" s="208"/>
      <c r="AO149" s="208"/>
      <c r="AP149" s="208"/>
      <c r="AQ149" s="208"/>
      <c r="AR149" s="208"/>
      <c r="AS149" s="208"/>
      <c r="AT149" s="208"/>
      <c r="AU149" s="208"/>
      <c r="AV149" s="208"/>
      <c r="AW149" s="208"/>
      <c r="AX149" s="208"/>
      <c r="AY149" s="208"/>
      <c r="AZ149" s="208"/>
      <c r="BA149" s="208"/>
      <c r="BB149" s="208"/>
      <c r="BC149" s="208"/>
      <c r="BD149" s="208"/>
      <c r="BE149" s="208"/>
      <c r="BF149" s="208"/>
      <c r="BG149" s="208"/>
      <c r="BH149" s="208"/>
      <c r="BI149" s="208"/>
      <c r="BJ149" s="208"/>
    </row>
    <row r="150" spans="1:62" s="209" customFormat="1" ht="15.75" thickBot="1" x14ac:dyDescent="0.3">
      <c r="A150" s="210"/>
      <c r="B150" s="16"/>
      <c r="C150" s="211"/>
      <c r="D150" s="212"/>
      <c r="E150" s="212"/>
      <c r="F150" s="213"/>
      <c r="G150" s="214"/>
      <c r="H150" s="214"/>
      <c r="I150" s="208"/>
      <c r="J150" s="208"/>
      <c r="K150" s="208"/>
      <c r="L150" s="208"/>
      <c r="M150" s="214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0"/>
      <c r="AM150" s="208"/>
      <c r="AN150" s="208"/>
      <c r="AO150" s="208"/>
      <c r="AP150" s="208"/>
      <c r="AQ150" s="208"/>
      <c r="AR150" s="208"/>
      <c r="AS150" s="208"/>
      <c r="AT150" s="208"/>
      <c r="AU150" s="208"/>
      <c r="AV150" s="208"/>
      <c r="AW150" s="208"/>
      <c r="AX150" s="208"/>
      <c r="AY150" s="208"/>
      <c r="AZ150" s="208"/>
      <c r="BA150" s="208"/>
      <c r="BB150" s="208"/>
      <c r="BC150" s="208"/>
      <c r="BD150" s="208"/>
      <c r="BE150" s="208"/>
      <c r="BF150" s="208"/>
      <c r="BG150" s="208"/>
      <c r="BH150" s="208"/>
      <c r="BI150" s="208"/>
      <c r="BJ150" s="208"/>
    </row>
    <row r="151" spans="1:62" s="209" customFormat="1" thickBot="1" x14ac:dyDescent="0.25">
      <c r="A151" s="208"/>
      <c r="B151" s="208"/>
      <c r="C151" s="208"/>
      <c r="D151" s="208"/>
      <c r="E151" s="208"/>
      <c r="F151" s="208"/>
      <c r="G151" s="208"/>
      <c r="H151" s="208"/>
      <c r="I151" s="208" t="s">
        <v>65</v>
      </c>
      <c r="J151" s="208" t="s">
        <v>66</v>
      </c>
      <c r="K151" s="208" t="s">
        <v>67</v>
      </c>
      <c r="L151" s="208" t="s">
        <v>65</v>
      </c>
      <c r="M151" s="216" t="s">
        <v>68</v>
      </c>
      <c r="N151" s="217"/>
      <c r="O151" s="21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8"/>
      <c r="AJ151" s="208"/>
      <c r="AK151" s="208"/>
      <c r="AL151" s="208"/>
      <c r="AM151" s="208"/>
      <c r="AN151" s="208"/>
      <c r="AO151" s="208"/>
      <c r="AP151" s="208"/>
      <c r="AQ151" s="208"/>
      <c r="AR151" s="208"/>
      <c r="AS151" s="208"/>
      <c r="AT151" s="208"/>
      <c r="AU151" s="208"/>
      <c r="AV151" s="208"/>
      <c r="AW151" s="208"/>
      <c r="AX151" s="208"/>
      <c r="AY151" s="208"/>
      <c r="AZ151" s="208"/>
      <c r="BA151" s="208"/>
      <c r="BB151" s="208"/>
      <c r="BC151" s="208"/>
      <c r="BD151" s="208"/>
      <c r="BE151" s="208"/>
      <c r="BF151" s="208"/>
      <c r="BG151" s="208"/>
      <c r="BH151" s="208"/>
      <c r="BI151" s="208"/>
      <c r="BJ151" s="208"/>
    </row>
    <row r="152" spans="1:62" s="209" customFormat="1" ht="15.75" thickBot="1" x14ac:dyDescent="0.3">
      <c r="A152" s="220" t="s">
        <v>69</v>
      </c>
      <c r="B152" s="220"/>
      <c r="C152" s="220"/>
      <c r="D152" s="220"/>
      <c r="E152" s="220"/>
      <c r="F152" s="220"/>
      <c r="G152" s="220"/>
      <c r="H152"/>
      <c r="I152" s="221">
        <f>AL30+AL112</f>
        <v>89</v>
      </c>
      <c r="J152" s="222"/>
      <c r="K152" s="222"/>
      <c r="L152" s="222">
        <f>I152</f>
        <v>89</v>
      </c>
      <c r="M152" s="223">
        <f>SUM(J152:L152)</f>
        <v>89</v>
      </c>
      <c r="N152" s="224"/>
      <c r="O152" s="225"/>
      <c r="P152" s="226"/>
      <c r="Q152" s="226"/>
      <c r="R152" s="226"/>
      <c r="S152" s="226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  <c r="AE152" s="208"/>
      <c r="AF152" s="219"/>
      <c r="AG152" s="219"/>
      <c r="AH152" s="219"/>
      <c r="AI152" s="219"/>
      <c r="AJ152" s="219"/>
      <c r="AK152" s="219"/>
      <c r="AL152" s="208"/>
      <c r="AM152" s="208"/>
      <c r="AN152" s="208"/>
      <c r="AO152" s="208"/>
      <c r="AP152" s="208"/>
      <c r="AQ152" s="208"/>
      <c r="AR152" s="208"/>
      <c r="AS152" s="208"/>
      <c r="AT152" s="208"/>
      <c r="AU152" s="208"/>
      <c r="AV152" s="208"/>
      <c r="AW152" s="208"/>
      <c r="AX152" s="208"/>
      <c r="AY152" s="208"/>
      <c r="AZ152" s="208"/>
      <c r="BA152" s="208"/>
      <c r="BB152" s="208"/>
      <c r="BC152" s="208"/>
      <c r="BD152" s="208"/>
      <c r="BE152" s="208"/>
    </row>
    <row r="153" spans="1:62" s="209" customFormat="1" ht="15.75" thickBot="1" x14ac:dyDescent="0.25">
      <c r="A153" s="208"/>
      <c r="B153" s="208"/>
      <c r="C153" s="208"/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19"/>
      <c r="AG153" s="219"/>
      <c r="AH153" s="219"/>
      <c r="AI153" s="219"/>
      <c r="AJ153" s="219"/>
      <c r="AK153" s="219"/>
      <c r="AL153" s="208"/>
      <c r="AM153" s="208"/>
      <c r="AN153" s="208"/>
      <c r="AO153" s="208"/>
      <c r="AP153" s="208"/>
      <c r="AQ153" s="208"/>
      <c r="AR153" s="208"/>
      <c r="AS153" s="208"/>
      <c r="AT153" s="208"/>
      <c r="AU153" s="208"/>
      <c r="AV153" s="208"/>
      <c r="AW153" s="208"/>
      <c r="AX153" s="208"/>
      <c r="AY153" s="208"/>
      <c r="AZ153" s="208"/>
      <c r="BA153" s="208"/>
      <c r="BB153" s="208"/>
      <c r="BC153" s="208"/>
      <c r="BD153" s="208"/>
      <c r="BE153" s="208"/>
    </row>
    <row r="154" spans="1:62" s="209" customFormat="1" ht="30" customHeight="1" thickBot="1" x14ac:dyDescent="0.25">
      <c r="A154" s="13" t="s">
        <v>4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5"/>
      <c r="P154" s="227"/>
      <c r="Q154" s="227"/>
      <c r="R154" s="227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19"/>
      <c r="AG154" s="219"/>
      <c r="AH154" s="219"/>
      <c r="AI154" s="219"/>
      <c r="AJ154" s="219"/>
      <c r="AK154" s="219"/>
      <c r="AL154" s="219"/>
      <c r="AM154" s="208"/>
      <c r="AN154" s="208"/>
      <c r="AO154" s="208"/>
      <c r="AP154" s="208"/>
      <c r="AQ154" s="208"/>
      <c r="AR154" s="208"/>
      <c r="AS154" s="208"/>
      <c r="AT154" s="208"/>
      <c r="AU154" s="208"/>
      <c r="AV154" s="208"/>
      <c r="AW154" s="208"/>
      <c r="AX154" s="208"/>
      <c r="AY154" s="208"/>
      <c r="AZ154" s="208"/>
      <c r="BA154" s="208"/>
      <c r="BB154" s="208"/>
      <c r="BC154" s="208"/>
      <c r="BD154" s="208"/>
      <c r="BE154" s="208"/>
    </row>
    <row r="155" spans="1:62" s="209" customFormat="1" ht="15.75" thickBot="1" x14ac:dyDescent="0.25">
      <c r="A155" s="13" t="s">
        <v>70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5"/>
      <c r="P155" s="227"/>
      <c r="Q155" s="227"/>
      <c r="R155" s="227"/>
      <c r="S155" s="208"/>
      <c r="T155" s="208"/>
      <c r="U155" s="208"/>
      <c r="V155" s="208"/>
      <c r="W155" s="208"/>
      <c r="X155" s="228"/>
      <c r="Y155" s="228"/>
      <c r="Z155" s="228"/>
      <c r="AA155" s="228"/>
      <c r="AB155" s="228"/>
      <c r="AC155" s="228"/>
      <c r="AD155" s="208"/>
      <c r="AE155" s="208"/>
      <c r="AF155" s="219"/>
      <c r="AG155" s="219"/>
      <c r="AH155" s="219"/>
      <c r="AI155" s="219"/>
      <c r="AJ155" s="219"/>
      <c r="AK155" s="219"/>
      <c r="AL155" s="219"/>
      <c r="AM155" s="208"/>
      <c r="AN155" s="208"/>
      <c r="AO155" s="208"/>
      <c r="AP155" s="208"/>
      <c r="AQ155" s="208"/>
      <c r="AR155" s="208"/>
      <c r="AS155" s="208"/>
      <c r="AT155" s="208"/>
      <c r="AU155" s="208"/>
      <c r="AV155" s="208"/>
      <c r="AW155" s="208"/>
      <c r="AX155" s="208"/>
      <c r="AY155" s="208"/>
      <c r="AZ155" s="208"/>
      <c r="BA155" s="208"/>
      <c r="BB155" s="208"/>
      <c r="BC155" s="208"/>
      <c r="BD155" s="208"/>
      <c r="BE155" s="208"/>
    </row>
    <row r="156" spans="1:62" s="209" customFormat="1" ht="15.75" thickBot="1" x14ac:dyDescent="0.25">
      <c r="A156" s="229" t="s">
        <v>71</v>
      </c>
      <c r="B156" s="230"/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1"/>
      <c r="P156" s="210"/>
      <c r="Q156" s="210"/>
      <c r="R156" s="210"/>
      <c r="S156" s="208"/>
      <c r="T156" s="208"/>
      <c r="U156" s="208"/>
      <c r="V156" s="208"/>
      <c r="W156" s="208"/>
      <c r="X156" s="232" t="s">
        <v>72</v>
      </c>
      <c r="Y156" s="232"/>
      <c r="Z156" s="232"/>
      <c r="AA156" s="232"/>
      <c r="AB156" s="232"/>
      <c r="AC156" s="232"/>
      <c r="AD156" s="208"/>
      <c r="AE156" s="208"/>
      <c r="AF156" s="208"/>
      <c r="AG156" s="208"/>
      <c r="AH156" s="219"/>
      <c r="AI156" s="219"/>
      <c r="AJ156" s="219"/>
      <c r="AK156" s="219"/>
      <c r="AL156" s="219"/>
      <c r="AM156" s="208"/>
      <c r="AN156" s="208"/>
      <c r="AO156" s="208"/>
      <c r="AP156" s="208"/>
      <c r="AQ156" s="208"/>
      <c r="AR156" s="208"/>
      <c r="AS156" s="208"/>
      <c r="AT156" s="208"/>
      <c r="AU156" s="208"/>
      <c r="AV156" s="208"/>
      <c r="AW156" s="208"/>
      <c r="AX156" s="208"/>
      <c r="AY156" s="208"/>
      <c r="AZ156" s="208"/>
      <c r="BA156" s="208"/>
      <c r="BB156" s="208"/>
      <c r="BC156" s="208"/>
      <c r="BD156" s="208"/>
      <c r="BE156" s="208"/>
    </row>
    <row r="157" spans="1:62" s="209" customFormat="1" ht="15.75" thickBot="1" x14ac:dyDescent="0.25">
      <c r="A157" s="233"/>
      <c r="B157" s="233"/>
      <c r="C157" s="211"/>
      <c r="D157" s="212"/>
      <c r="E157" s="212"/>
      <c r="F157" s="234"/>
      <c r="G157" s="235"/>
      <c r="H157" s="235"/>
      <c r="I157" s="235"/>
      <c r="J157" s="235"/>
      <c r="K157" s="235"/>
      <c r="L157" s="235"/>
      <c r="M157" s="235"/>
      <c r="N157" s="210"/>
      <c r="O157" s="210"/>
      <c r="P157" s="236" t="s">
        <v>73</v>
      </c>
      <c r="Q157" s="237">
        <f>AL28+AL47+AL90</f>
        <v>5780</v>
      </c>
      <c r="R157" s="210"/>
      <c r="S157" s="208"/>
      <c r="T157" s="208"/>
      <c r="U157" s="208"/>
      <c r="V157" s="208"/>
      <c r="W157" s="208"/>
      <c r="X157" s="232" t="s">
        <v>74</v>
      </c>
      <c r="Y157" s="232"/>
      <c r="Z157" s="232"/>
      <c r="AA157" s="232"/>
      <c r="AB157" s="232"/>
      <c r="AC157" s="232"/>
      <c r="AD157" s="208"/>
      <c r="AE157" s="208"/>
      <c r="AF157" s="208"/>
      <c r="AG157" s="208"/>
      <c r="AH157" s="219"/>
      <c r="AI157" s="219"/>
      <c r="AJ157" s="219"/>
      <c r="AK157" s="219"/>
      <c r="AL157" s="219"/>
      <c r="AM157" s="208"/>
      <c r="AN157" s="208"/>
      <c r="AO157" s="208"/>
      <c r="AP157" s="208"/>
      <c r="AQ157" s="208"/>
      <c r="AR157" s="208"/>
      <c r="AS157" s="208"/>
      <c r="AT157" s="208"/>
      <c r="AU157" s="208"/>
      <c r="AV157" s="208"/>
      <c r="AW157" s="208"/>
      <c r="AX157" s="208"/>
      <c r="AY157" s="208"/>
      <c r="AZ157" s="208"/>
      <c r="BA157" s="208"/>
      <c r="BB157" s="208"/>
      <c r="BC157" s="208"/>
      <c r="BD157" s="208"/>
      <c r="BE157" s="208"/>
    </row>
    <row r="158" spans="1:62" s="209" customFormat="1" ht="15.75" thickBot="1" x14ac:dyDescent="0.25">
      <c r="A158" s="233"/>
      <c r="B158" s="233"/>
      <c r="C158" s="211"/>
      <c r="D158" s="212"/>
      <c r="E158" s="212"/>
      <c r="F158" s="234"/>
      <c r="G158" s="235"/>
      <c r="H158" s="235"/>
      <c r="I158" s="235"/>
      <c r="J158" s="235"/>
      <c r="K158" s="235"/>
      <c r="L158" s="235"/>
      <c r="M158" s="235"/>
      <c r="N158" s="210"/>
      <c r="O158" s="210"/>
      <c r="P158" s="238" t="s">
        <v>75</v>
      </c>
      <c r="Q158" s="237">
        <f>AL30+AL89</f>
        <v>82</v>
      </c>
      <c r="R158" s="210"/>
      <c r="S158" s="208"/>
      <c r="T158" s="208"/>
      <c r="U158" s="208"/>
      <c r="V158" s="208"/>
      <c r="W158" s="208"/>
      <c r="X158" s="232" t="s">
        <v>76</v>
      </c>
      <c r="Y158" s="232"/>
      <c r="Z158" s="232"/>
      <c r="AA158" s="232"/>
      <c r="AB158" s="232"/>
      <c r="AC158" s="232"/>
      <c r="AD158" s="208"/>
      <c r="AE158" s="208"/>
      <c r="AF158" s="208"/>
      <c r="AG158" s="208"/>
      <c r="AH158" s="219"/>
      <c r="AI158" s="219"/>
      <c r="AJ158" s="219"/>
      <c r="AK158" s="219"/>
      <c r="AL158" s="219"/>
      <c r="AM158" s="208"/>
      <c r="AN158" s="208"/>
      <c r="AO158" s="208"/>
      <c r="AP158" s="208"/>
      <c r="AQ158" s="208"/>
      <c r="AR158" s="208"/>
      <c r="AS158" s="208"/>
      <c r="AT158" s="208"/>
      <c r="AU158" s="208"/>
      <c r="AV158" s="208"/>
      <c r="AW158" s="208"/>
      <c r="AX158" s="208"/>
      <c r="AY158" s="208"/>
      <c r="AZ158" s="208"/>
      <c r="BA158" s="208"/>
      <c r="BB158" s="208"/>
      <c r="BC158" s="208"/>
      <c r="BD158" s="208"/>
      <c r="BE158" s="208"/>
    </row>
    <row r="159" spans="1:62" s="209" customFormat="1" ht="16.5" thickTop="1" thickBot="1" x14ac:dyDescent="0.25">
      <c r="A159" s="233"/>
      <c r="B159" s="233"/>
      <c r="C159" s="211"/>
      <c r="D159" s="212"/>
      <c r="E159" s="212"/>
      <c r="F159" s="234"/>
      <c r="G159" s="235"/>
      <c r="H159" s="235"/>
      <c r="I159" s="235"/>
      <c r="J159" s="235"/>
      <c r="K159" s="235"/>
      <c r="L159" s="235"/>
      <c r="M159" s="235"/>
      <c r="N159" s="210"/>
      <c r="O159" s="210"/>
      <c r="P159" s="210"/>
      <c r="Q159" s="210"/>
      <c r="R159" s="210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19"/>
      <c r="AI159" s="219"/>
      <c r="AJ159" s="219"/>
      <c r="AK159" s="219"/>
      <c r="AL159" s="219"/>
      <c r="AM159" s="208"/>
      <c r="AN159" s="208"/>
      <c r="AO159" s="208"/>
      <c r="AP159" s="208"/>
      <c r="AQ159" s="208"/>
      <c r="AR159" s="208"/>
      <c r="AS159" s="208"/>
      <c r="AT159" s="208"/>
      <c r="AU159" s="208"/>
      <c r="AV159" s="208"/>
      <c r="AW159" s="208"/>
      <c r="AX159" s="208"/>
      <c r="AY159" s="208"/>
      <c r="AZ159" s="208"/>
      <c r="BA159" s="208"/>
      <c r="BB159" s="208"/>
      <c r="BC159" s="208"/>
      <c r="BD159" s="208"/>
      <c r="BE159" s="208"/>
    </row>
    <row r="160" spans="1:62" s="209" customFormat="1" ht="15.75" thickBot="1" x14ac:dyDescent="0.25">
      <c r="A160" s="13" t="s">
        <v>57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5"/>
      <c r="P160" s="227"/>
      <c r="Q160" s="227"/>
      <c r="R160" s="227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  <c r="AE160" s="208"/>
      <c r="AF160" s="208"/>
      <c r="AG160" s="208"/>
      <c r="AH160" s="219"/>
      <c r="AI160" s="219"/>
      <c r="AJ160" s="219"/>
      <c r="AK160" s="219"/>
      <c r="AL160" s="219"/>
      <c r="AM160" s="208"/>
      <c r="AN160" s="208"/>
      <c r="AO160" s="208"/>
      <c r="AP160" s="208"/>
      <c r="AQ160" s="208"/>
      <c r="AR160" s="208"/>
      <c r="AS160" s="208"/>
      <c r="AT160" s="208"/>
      <c r="AU160" s="208"/>
      <c r="AV160" s="208"/>
      <c r="AW160" s="208"/>
      <c r="AX160" s="208"/>
      <c r="AY160" s="208"/>
      <c r="AZ160" s="208"/>
      <c r="BA160" s="208"/>
      <c r="BB160" s="208"/>
      <c r="BC160" s="208"/>
      <c r="BD160" s="208"/>
      <c r="BE160" s="208"/>
    </row>
    <row r="161" spans="1:62" s="209" customFormat="1" ht="15.75" thickBot="1" x14ac:dyDescent="0.25">
      <c r="A161" s="239" t="s">
        <v>58</v>
      </c>
      <c r="B161" s="240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1"/>
      <c r="P161" s="227"/>
      <c r="Q161" s="227"/>
      <c r="R161" s="227"/>
      <c r="S161" s="208"/>
      <c r="T161" s="208"/>
      <c r="U161" s="208"/>
      <c r="V161" s="208"/>
      <c r="W161" s="208"/>
      <c r="X161" s="208"/>
      <c r="Y161" s="208"/>
      <c r="Z161" s="208"/>
      <c r="AA161" s="208"/>
      <c r="AB161" s="208"/>
      <c r="AC161" s="208"/>
      <c r="AD161" s="208"/>
      <c r="AE161" s="208"/>
      <c r="AF161" s="208"/>
      <c r="AG161" s="208"/>
      <c r="AH161" s="219"/>
      <c r="AI161" s="219"/>
      <c r="AJ161" s="219"/>
      <c r="AK161" s="219"/>
      <c r="AL161" s="219"/>
      <c r="AM161" s="208"/>
      <c r="AN161" s="208"/>
      <c r="AO161" s="208"/>
      <c r="AP161" s="208"/>
      <c r="AQ161" s="208"/>
      <c r="AR161" s="208"/>
      <c r="AS161" s="208"/>
      <c r="AT161" s="208"/>
      <c r="AU161" s="208"/>
      <c r="AV161" s="208"/>
      <c r="AW161" s="208"/>
      <c r="AX161" s="208"/>
      <c r="AY161" s="208"/>
      <c r="AZ161" s="208"/>
      <c r="BA161" s="208"/>
      <c r="BB161" s="208"/>
      <c r="BC161" s="208"/>
      <c r="BD161" s="208"/>
      <c r="BE161" s="208"/>
    </row>
    <row r="162" spans="1:62" s="209" customFormat="1" ht="15.75" thickBot="1" x14ac:dyDescent="0.25">
      <c r="A162" s="233"/>
      <c r="B162" s="233"/>
      <c r="C162" s="211"/>
      <c r="D162" s="212"/>
      <c r="E162" s="212"/>
      <c r="F162" s="234"/>
      <c r="G162" s="235"/>
      <c r="H162" s="235"/>
      <c r="I162" s="235"/>
      <c r="J162" s="235"/>
      <c r="K162" s="235"/>
      <c r="L162" s="235"/>
      <c r="M162" s="235"/>
      <c r="N162" s="210"/>
      <c r="O162" s="210"/>
      <c r="P162" s="236" t="s">
        <v>73</v>
      </c>
      <c r="Q162" s="237">
        <f>AL148</f>
        <v>3051</v>
      </c>
      <c r="R162" s="210"/>
      <c r="S162" s="228"/>
      <c r="T162" s="228"/>
      <c r="U162" s="228"/>
      <c r="V162" s="228"/>
      <c r="W162" s="228"/>
      <c r="X162" s="228"/>
      <c r="Y162" s="208"/>
      <c r="AC162" s="228"/>
      <c r="AD162" s="228"/>
      <c r="AE162" s="228"/>
      <c r="AF162" s="228"/>
      <c r="AG162" s="228"/>
      <c r="AH162" s="228"/>
      <c r="AJ162" s="219"/>
      <c r="AK162" s="219"/>
      <c r="AL162" s="219"/>
      <c r="AM162" s="208"/>
      <c r="AN162" s="208"/>
      <c r="AO162" s="208"/>
      <c r="AP162" s="208"/>
      <c r="AQ162" s="208"/>
      <c r="AR162" s="208"/>
      <c r="AS162" s="208"/>
      <c r="AT162" s="208"/>
      <c r="AU162" s="208"/>
      <c r="AV162" s="208"/>
      <c r="AW162" s="208"/>
      <c r="AX162" s="208"/>
      <c r="AY162" s="208"/>
      <c r="AZ162" s="208"/>
      <c r="BA162" s="208"/>
      <c r="BB162" s="208"/>
      <c r="BC162" s="208"/>
      <c r="BD162" s="208"/>
      <c r="BE162" s="208"/>
    </row>
    <row r="163" spans="1:62" s="209" customFormat="1" ht="15.75" thickBot="1" x14ac:dyDescent="0.25">
      <c r="A163" s="233"/>
      <c r="B163" s="233"/>
      <c r="C163" s="211"/>
      <c r="D163" s="212"/>
      <c r="E163" s="212"/>
      <c r="F163" s="234"/>
      <c r="G163" s="235"/>
      <c r="H163" s="235"/>
      <c r="I163" s="235"/>
      <c r="J163" s="235"/>
      <c r="K163" s="235"/>
      <c r="L163" s="235"/>
      <c r="M163" s="235"/>
      <c r="N163" s="210"/>
      <c r="O163" s="210"/>
      <c r="P163" s="238" t="s">
        <v>75</v>
      </c>
      <c r="Q163" s="237">
        <f>AL147</f>
        <v>2648</v>
      </c>
      <c r="R163" s="210"/>
      <c r="S163" s="208" t="s">
        <v>77</v>
      </c>
      <c r="T163" s="208"/>
      <c r="U163" s="208"/>
      <c r="V163" s="208"/>
      <c r="W163" s="208"/>
      <c r="X163" s="208"/>
      <c r="Y163" s="208"/>
      <c r="AC163" s="208" t="s">
        <v>78</v>
      </c>
      <c r="AD163" s="208"/>
      <c r="AE163" s="208"/>
      <c r="AF163" s="208"/>
      <c r="AG163" s="208"/>
      <c r="AH163" s="208"/>
      <c r="AJ163" s="219"/>
      <c r="AK163" s="219"/>
      <c r="AL163" s="219"/>
      <c r="AM163" s="208"/>
      <c r="AN163" s="208"/>
      <c r="AO163" s="208"/>
      <c r="AP163" s="208"/>
      <c r="AQ163" s="208"/>
      <c r="AR163" s="208"/>
      <c r="AS163" s="208"/>
      <c r="AT163" s="208"/>
      <c r="AU163" s="208"/>
      <c r="AV163" s="208"/>
      <c r="AW163" s="208"/>
      <c r="AX163" s="208"/>
      <c r="AY163" s="208"/>
      <c r="AZ163" s="208"/>
      <c r="BA163" s="208"/>
      <c r="BB163" s="208"/>
      <c r="BC163" s="208"/>
      <c r="BD163" s="208"/>
      <c r="BE163" s="208"/>
    </row>
    <row r="164" spans="1:62" s="209" customFormat="1" ht="16.5" thickTop="1" thickBot="1" x14ac:dyDescent="0.25">
      <c r="A164" s="233"/>
      <c r="B164" s="233"/>
      <c r="C164" s="211"/>
      <c r="D164" s="212"/>
      <c r="E164" s="212"/>
      <c r="F164" s="242"/>
      <c r="G164" s="235"/>
      <c r="H164" s="235"/>
      <c r="I164" s="235"/>
      <c r="J164" s="235"/>
      <c r="K164" s="235"/>
      <c r="L164" s="235"/>
      <c r="M164" s="235"/>
      <c r="N164" s="235"/>
      <c r="O164" s="235"/>
      <c r="P164" s="235"/>
      <c r="Q164" s="235"/>
      <c r="R164" s="235"/>
      <c r="S164" s="208" t="s">
        <v>79</v>
      </c>
      <c r="T164" s="208"/>
      <c r="U164" s="208"/>
      <c r="V164" s="208"/>
      <c r="W164" s="208"/>
      <c r="X164" s="208"/>
      <c r="Y164" s="208"/>
      <c r="Z164" s="208"/>
      <c r="AA164" s="208"/>
      <c r="AB164" s="208"/>
      <c r="AC164" s="208" t="s">
        <v>80</v>
      </c>
      <c r="AD164" s="208"/>
      <c r="AE164" s="208"/>
      <c r="AF164" s="208"/>
      <c r="AG164" s="208"/>
      <c r="AH164" s="208"/>
      <c r="AK164" s="219"/>
      <c r="AL164" s="219"/>
      <c r="AM164" s="208"/>
      <c r="AN164" s="208"/>
      <c r="AO164" s="208"/>
      <c r="AP164" s="208"/>
      <c r="AQ164" s="208"/>
      <c r="AR164" s="208"/>
      <c r="AS164" s="208"/>
      <c r="AT164" s="208"/>
      <c r="AU164" s="208"/>
      <c r="AV164" s="208"/>
      <c r="AW164" s="208"/>
      <c r="AX164" s="208"/>
      <c r="AY164" s="208"/>
      <c r="AZ164" s="208"/>
      <c r="BA164" s="208"/>
      <c r="BB164" s="208"/>
      <c r="BC164" s="208"/>
      <c r="BD164" s="208"/>
      <c r="BE164" s="208"/>
    </row>
    <row r="165" spans="1:62" s="209" customFormat="1" ht="15.75" thickBot="1" x14ac:dyDescent="0.25">
      <c r="A165" s="13" t="s">
        <v>50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5"/>
      <c r="P165" s="227"/>
      <c r="Q165" s="227"/>
      <c r="R165" s="227"/>
      <c r="S165" s="208"/>
      <c r="T165" s="208"/>
      <c r="U165" s="208"/>
      <c r="V165" s="208"/>
      <c r="W165" s="208"/>
      <c r="X165" s="208"/>
      <c r="Y165" s="208"/>
      <c r="Z165" s="208"/>
      <c r="AA165" s="208"/>
      <c r="AB165" s="208"/>
      <c r="AC165" s="208"/>
      <c r="AD165" s="208"/>
      <c r="AE165" s="208"/>
      <c r="AF165" s="219"/>
      <c r="AG165" s="219"/>
      <c r="AH165" s="219"/>
      <c r="AK165" s="219"/>
      <c r="AL165" s="219"/>
      <c r="AM165" s="208"/>
      <c r="AN165" s="208"/>
      <c r="AO165" s="208"/>
      <c r="AP165" s="208"/>
      <c r="AQ165" s="208"/>
      <c r="AR165" s="208"/>
      <c r="AS165" s="208"/>
      <c r="AT165" s="208"/>
      <c r="AU165" s="208"/>
      <c r="AV165" s="208"/>
      <c r="AW165" s="208"/>
      <c r="AX165" s="208"/>
      <c r="AY165" s="208"/>
      <c r="AZ165" s="208"/>
      <c r="BA165" s="208"/>
      <c r="BB165" s="208"/>
      <c r="BC165" s="208"/>
      <c r="BD165" s="208"/>
      <c r="BE165" s="208"/>
    </row>
    <row r="166" spans="1:62" s="209" customFormat="1" ht="15.75" thickBot="1" x14ac:dyDescent="0.25">
      <c r="A166" s="239" t="s">
        <v>81</v>
      </c>
      <c r="B166" s="240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1"/>
      <c r="P166" s="227"/>
      <c r="Q166" s="227"/>
      <c r="R166" s="227"/>
      <c r="S166" s="208"/>
      <c r="T166" s="208"/>
      <c r="AK166" s="219"/>
      <c r="AL166" s="219"/>
      <c r="AM166" s="208"/>
      <c r="AN166" s="208"/>
      <c r="AO166" s="208"/>
      <c r="AP166" s="208"/>
      <c r="AQ166" s="208"/>
      <c r="AR166" s="208"/>
      <c r="AS166" s="208"/>
      <c r="AT166" s="208"/>
      <c r="AU166" s="208"/>
      <c r="AV166" s="208"/>
      <c r="AW166" s="208"/>
      <c r="AX166" s="208"/>
      <c r="AY166" s="208"/>
      <c r="AZ166" s="208"/>
      <c r="BA166" s="208"/>
      <c r="BB166" s="208"/>
      <c r="BC166" s="208"/>
      <c r="BD166" s="208"/>
      <c r="BE166" s="208"/>
    </row>
    <row r="167" spans="1:62" s="209" customFormat="1" ht="15.75" thickBot="1" x14ac:dyDescent="0.25">
      <c r="A167" s="239" t="s">
        <v>82</v>
      </c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1"/>
      <c r="P167" s="227"/>
      <c r="Q167" s="227"/>
      <c r="R167" s="227"/>
      <c r="S167" s="208"/>
      <c r="T167" s="208"/>
      <c r="AK167" s="219"/>
      <c r="AL167" s="219"/>
      <c r="AM167" s="208"/>
      <c r="AN167" s="208"/>
      <c r="AO167" s="208"/>
      <c r="AP167" s="208"/>
      <c r="AQ167" s="208"/>
      <c r="AR167" s="208"/>
      <c r="AS167" s="208"/>
      <c r="AT167" s="208"/>
      <c r="AU167" s="208"/>
      <c r="AV167" s="208"/>
      <c r="AW167" s="208"/>
      <c r="AX167" s="208"/>
      <c r="AY167" s="208"/>
      <c r="AZ167" s="208"/>
      <c r="BA167" s="208"/>
      <c r="BB167" s="208"/>
      <c r="BC167" s="208"/>
      <c r="BD167" s="208"/>
      <c r="BE167" s="208"/>
    </row>
    <row r="168" spans="1:62" s="209" customFormat="1" ht="30" customHeight="1" thickBot="1" x14ac:dyDescent="0.25">
      <c r="A168" s="233"/>
      <c r="B168" s="233"/>
      <c r="C168" s="211"/>
      <c r="D168" s="212"/>
      <c r="E168" s="212"/>
      <c r="F168" s="234"/>
      <c r="G168" s="235"/>
      <c r="H168" s="235"/>
      <c r="I168" s="235"/>
      <c r="J168" s="235"/>
      <c r="K168" s="235"/>
      <c r="L168" s="235"/>
      <c r="M168" s="235"/>
      <c r="N168" s="210"/>
      <c r="O168" s="210"/>
      <c r="P168" s="236" t="s">
        <v>73</v>
      </c>
      <c r="Q168" s="237">
        <f>AL110</f>
        <v>406</v>
      </c>
      <c r="R168" s="210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/>
      <c r="AH168" s="219"/>
      <c r="AI168" s="219"/>
      <c r="AJ168" s="219"/>
      <c r="AK168" s="219"/>
      <c r="AL168" s="219"/>
      <c r="AM168" s="208"/>
      <c r="AN168" s="208"/>
      <c r="AO168" s="208"/>
      <c r="AP168" s="208"/>
      <c r="AQ168" s="208"/>
      <c r="AR168" s="208"/>
      <c r="AS168" s="208"/>
      <c r="AT168" s="208"/>
      <c r="AU168" s="208"/>
      <c r="AV168" s="208"/>
      <c r="AW168" s="208"/>
      <c r="AX168" s="208"/>
      <c r="AY168" s="208"/>
      <c r="AZ168" s="208"/>
      <c r="BA168" s="208"/>
      <c r="BB168" s="208"/>
      <c r="BC168" s="208"/>
      <c r="BD168" s="208"/>
      <c r="BE168" s="208"/>
    </row>
    <row r="169" spans="1:62" s="209" customFormat="1" ht="15.75" thickBot="1" x14ac:dyDescent="0.25">
      <c r="A169" s="233"/>
      <c r="B169" s="233"/>
      <c r="C169" s="211"/>
      <c r="D169" s="212"/>
      <c r="E169" s="212"/>
      <c r="F169" s="234"/>
      <c r="G169" s="235"/>
      <c r="H169" s="235"/>
      <c r="I169" s="235"/>
      <c r="J169" s="235"/>
      <c r="K169" s="235"/>
      <c r="L169" s="235"/>
      <c r="M169" s="235"/>
      <c r="N169" s="210"/>
      <c r="O169" s="210"/>
      <c r="P169" s="238" t="s">
        <v>75</v>
      </c>
      <c r="Q169" s="237">
        <f>AL112</f>
        <v>7</v>
      </c>
      <c r="R169" s="210"/>
      <c r="AJ169" s="219"/>
      <c r="AK169" s="219"/>
      <c r="AL169" s="219"/>
      <c r="AM169" s="208"/>
      <c r="AN169" s="208"/>
      <c r="AO169" s="208"/>
      <c r="AP169" s="208"/>
      <c r="AQ169" s="208"/>
      <c r="AR169" s="208"/>
      <c r="AS169" s="208"/>
      <c r="AT169" s="208"/>
      <c r="AU169" s="208"/>
      <c r="AV169" s="208"/>
      <c r="AW169" s="208"/>
      <c r="AX169" s="208"/>
      <c r="AY169" s="208"/>
      <c r="AZ169" s="208"/>
      <c r="BA169" s="208"/>
      <c r="BB169" s="208"/>
      <c r="BC169" s="208"/>
      <c r="BD169" s="208"/>
      <c r="BE169" s="208"/>
    </row>
    <row r="170" spans="1:62" s="209" customFormat="1" ht="15.75" thickTop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AJ170" s="219"/>
      <c r="AK170" s="219"/>
      <c r="AL170" s="219"/>
      <c r="AM170" s="208"/>
      <c r="AN170" s="208"/>
      <c r="AO170" s="208"/>
      <c r="AP170" s="208"/>
      <c r="AQ170" s="208"/>
      <c r="AR170" s="208"/>
      <c r="AS170" s="208"/>
      <c r="AT170" s="208"/>
      <c r="AU170" s="208"/>
      <c r="AV170" s="208"/>
      <c r="AW170" s="208"/>
      <c r="AX170" s="208"/>
      <c r="AY170" s="208"/>
      <c r="AZ170" s="208"/>
      <c r="BA170" s="208"/>
      <c r="BB170" s="208"/>
      <c r="BC170" s="208"/>
      <c r="BD170" s="208"/>
      <c r="BE170" s="208"/>
      <c r="BF170" s="208"/>
      <c r="BG170" s="208"/>
      <c r="BH170" s="208"/>
      <c r="BI170" s="208"/>
      <c r="BJ170" s="208"/>
    </row>
    <row r="171" spans="1:62" x14ac:dyDescent="0.25">
      <c r="L171" s="243"/>
      <c r="M171" s="243"/>
      <c r="N171" s="244"/>
      <c r="O171" s="244"/>
      <c r="P171" s="244"/>
      <c r="Q171" s="244"/>
      <c r="R171" s="244"/>
      <c r="AM171" s="208"/>
      <c r="AN171" s="208"/>
      <c r="AO171" s="208"/>
      <c r="AP171" s="208"/>
      <c r="AQ171" s="208"/>
      <c r="AR171" s="208"/>
      <c r="AS171" s="208"/>
      <c r="AT171" s="208"/>
      <c r="AU171" s="208"/>
      <c r="AV171" s="208"/>
      <c r="AW171" s="208"/>
      <c r="AX171" s="208"/>
      <c r="AY171" s="208"/>
      <c r="AZ171" s="208"/>
      <c r="BA171" s="208"/>
      <c r="BB171" s="208"/>
      <c r="BC171" s="208"/>
      <c r="BD171" s="208"/>
      <c r="BE171" s="208"/>
      <c r="BF171" s="208"/>
      <c r="BG171" s="208"/>
      <c r="BH171" s="208"/>
      <c r="BI171" s="208"/>
      <c r="BJ171" s="208"/>
    </row>
    <row r="172" spans="1:62" ht="30" customHeight="1" x14ac:dyDescent="0.25">
      <c r="AM172" s="208"/>
      <c r="AN172" s="208"/>
      <c r="AO172" s="208"/>
      <c r="AP172" s="208"/>
      <c r="AQ172" s="208"/>
      <c r="AR172" s="208"/>
      <c r="AS172" s="208"/>
      <c r="AT172" s="208"/>
      <c r="AU172" s="208"/>
      <c r="AV172" s="208"/>
      <c r="AW172" s="208"/>
      <c r="AX172" s="208"/>
      <c r="AY172" s="208"/>
      <c r="AZ172" s="208"/>
      <c r="BA172" s="208"/>
      <c r="BB172" s="208"/>
      <c r="BC172" s="208"/>
      <c r="BD172" s="208"/>
      <c r="BE172" s="208"/>
      <c r="BF172" s="208"/>
      <c r="BG172" s="208"/>
      <c r="BH172" s="208"/>
      <c r="BI172" s="208"/>
      <c r="BJ172" s="208"/>
    </row>
    <row r="173" spans="1:62" ht="30" customHeight="1" x14ac:dyDescent="0.25"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M173" s="208"/>
      <c r="AN173" s="208"/>
      <c r="AO173" s="208"/>
      <c r="AP173" s="208"/>
      <c r="AQ173" s="208"/>
      <c r="AR173" s="208"/>
      <c r="AS173" s="208"/>
      <c r="AT173" s="208"/>
      <c r="AU173" s="208"/>
      <c r="AV173" s="208"/>
      <c r="AW173" s="208"/>
      <c r="AX173" s="208"/>
      <c r="AY173" s="208"/>
      <c r="AZ173" s="208"/>
      <c r="BA173" s="208"/>
      <c r="BB173" s="208"/>
      <c r="BC173" s="208"/>
      <c r="BD173" s="208"/>
      <c r="BE173" s="208"/>
      <c r="BF173" s="208"/>
      <c r="BG173" s="208"/>
      <c r="BH173" s="208"/>
      <c r="BI173" s="208"/>
      <c r="BJ173" s="208"/>
    </row>
    <row r="174" spans="1:62" ht="30" customHeight="1" x14ac:dyDescent="0.25"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M174" s="208"/>
      <c r="AN174" s="208"/>
      <c r="AO174" s="208"/>
      <c r="AP174" s="208"/>
      <c r="AQ174" s="208"/>
      <c r="AR174" s="208"/>
      <c r="AS174" s="208"/>
      <c r="AT174" s="208"/>
      <c r="AU174" s="208"/>
      <c r="AV174" s="208"/>
      <c r="AW174" s="208"/>
      <c r="AX174" s="208"/>
      <c r="AY174" s="208"/>
      <c r="AZ174" s="208"/>
      <c r="BA174" s="208"/>
      <c r="BB174" s="208"/>
      <c r="BC174" s="208"/>
      <c r="BD174" s="208"/>
      <c r="BE174" s="208"/>
      <c r="BF174" s="208"/>
      <c r="BG174" s="208"/>
      <c r="BH174" s="208"/>
      <c r="BI174" s="208"/>
      <c r="BJ174" s="208"/>
    </row>
    <row r="175" spans="1:62" ht="30" customHeight="1" x14ac:dyDescent="0.25"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M175" s="208"/>
      <c r="AN175" s="208"/>
      <c r="AO175" s="208"/>
      <c r="AP175" s="208"/>
      <c r="AQ175" s="208"/>
      <c r="AR175" s="208"/>
      <c r="AS175" s="208"/>
      <c r="AT175" s="208"/>
      <c r="AU175" s="208"/>
      <c r="AV175" s="208"/>
      <c r="AW175" s="208"/>
      <c r="AX175" s="208"/>
      <c r="AY175" s="208"/>
      <c r="AZ175" s="208"/>
      <c r="BA175" s="208"/>
      <c r="BB175" s="208"/>
      <c r="BC175" s="208"/>
      <c r="BD175" s="208"/>
      <c r="BE175" s="208"/>
      <c r="BF175" s="208"/>
      <c r="BG175" s="208"/>
      <c r="BH175" s="208"/>
      <c r="BI175" s="208"/>
      <c r="BJ175" s="208"/>
    </row>
    <row r="176" spans="1:62" ht="30" customHeight="1" x14ac:dyDescent="0.25"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M176" s="208"/>
      <c r="AN176" s="208"/>
      <c r="AO176" s="208"/>
      <c r="AP176" s="208"/>
      <c r="AQ176" s="208"/>
      <c r="AR176" s="208"/>
      <c r="AS176" s="208"/>
      <c r="AT176" s="208"/>
      <c r="AU176" s="208"/>
      <c r="AV176" s="208"/>
      <c r="AW176" s="208"/>
      <c r="AX176" s="208"/>
      <c r="AY176" s="208"/>
      <c r="AZ176" s="208"/>
      <c r="BA176" s="208"/>
      <c r="BB176" s="208"/>
      <c r="BC176" s="208"/>
      <c r="BD176" s="208"/>
      <c r="BE176" s="208"/>
      <c r="BF176" s="208"/>
      <c r="BG176" s="208"/>
      <c r="BH176" s="208"/>
      <c r="BI176" s="208"/>
      <c r="BJ176" s="208"/>
    </row>
    <row r="177" spans="1:62" ht="30" customHeight="1" x14ac:dyDescent="0.25"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M177" s="208"/>
      <c r="AN177" s="208"/>
      <c r="AO177" s="208"/>
      <c r="AP177" s="208"/>
      <c r="AQ177" s="208"/>
      <c r="AR177" s="208"/>
      <c r="AS177" s="208"/>
      <c r="AT177" s="208"/>
      <c r="AU177" s="208"/>
      <c r="AV177" s="208"/>
      <c r="AW177" s="208"/>
      <c r="AX177" s="208"/>
      <c r="AY177" s="208"/>
      <c r="AZ177" s="208"/>
      <c r="BA177" s="208"/>
      <c r="BB177" s="208"/>
      <c r="BC177" s="208"/>
      <c r="BD177" s="208"/>
      <c r="BE177" s="208"/>
      <c r="BF177" s="208"/>
      <c r="BG177" s="208"/>
      <c r="BH177" s="208"/>
      <c r="BI177" s="208"/>
      <c r="BJ177" s="208"/>
    </row>
    <row r="178" spans="1:62" ht="30" customHeight="1" x14ac:dyDescent="0.25"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M178" s="208"/>
      <c r="AN178" s="208"/>
      <c r="AO178" s="208"/>
      <c r="AP178" s="208"/>
      <c r="AQ178" s="208"/>
      <c r="AR178" s="208"/>
      <c r="AS178" s="208"/>
      <c r="AT178" s="208"/>
      <c r="AU178" s="208"/>
      <c r="AV178" s="208"/>
      <c r="AW178" s="208"/>
      <c r="AX178" s="208"/>
      <c r="AY178" s="208"/>
      <c r="AZ178" s="208"/>
      <c r="BA178" s="208"/>
      <c r="BB178" s="208"/>
      <c r="BC178" s="208"/>
      <c r="BD178" s="208"/>
      <c r="BE178" s="208"/>
      <c r="BF178" s="208"/>
      <c r="BG178" s="208"/>
      <c r="BH178" s="208"/>
      <c r="BI178" s="208"/>
      <c r="BJ178" s="208"/>
    </row>
    <row r="179" spans="1:62" ht="30" customHeight="1" x14ac:dyDescent="0.25"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M179" s="208"/>
      <c r="AN179" s="208"/>
      <c r="AO179" s="208"/>
      <c r="AP179" s="208"/>
      <c r="AQ179" s="208"/>
      <c r="AR179" s="208"/>
      <c r="AS179" s="208"/>
      <c r="AT179" s="208"/>
      <c r="AU179" s="208"/>
      <c r="AV179" s="208"/>
      <c r="AW179" s="208"/>
      <c r="AX179" s="208"/>
      <c r="AY179" s="208"/>
      <c r="AZ179" s="208"/>
      <c r="BA179" s="208"/>
      <c r="BB179" s="208"/>
      <c r="BC179" s="208"/>
      <c r="BD179" s="208"/>
      <c r="BE179" s="208"/>
      <c r="BF179" s="208"/>
      <c r="BG179" s="208"/>
      <c r="BH179" s="208"/>
      <c r="BI179" s="208"/>
      <c r="BJ179" s="208"/>
    </row>
    <row r="180" spans="1:62" ht="30" customHeight="1" x14ac:dyDescent="0.25"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M180" s="208"/>
      <c r="AN180" s="208"/>
      <c r="AO180" s="208"/>
      <c r="AP180" s="208"/>
      <c r="AQ180" s="208"/>
      <c r="AR180" s="208"/>
      <c r="AS180" s="208"/>
      <c r="AT180" s="208"/>
      <c r="AU180" s="208"/>
      <c r="AV180" s="208"/>
      <c r="AW180" s="208"/>
      <c r="AX180" s="208"/>
      <c r="AY180" s="208"/>
      <c r="AZ180" s="208"/>
      <c r="BA180" s="208"/>
      <c r="BB180" s="208"/>
      <c r="BC180" s="208"/>
      <c r="BD180" s="208"/>
      <c r="BE180" s="208"/>
      <c r="BF180" s="208"/>
      <c r="BG180" s="208"/>
      <c r="BH180" s="208"/>
      <c r="BI180" s="208"/>
      <c r="BJ180" s="208"/>
    </row>
    <row r="181" spans="1:62" ht="30" customHeight="1" x14ac:dyDescent="0.25"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M181" s="208"/>
      <c r="AN181" s="208"/>
      <c r="AO181" s="208"/>
      <c r="AP181" s="208"/>
      <c r="AQ181" s="208"/>
      <c r="AR181" s="208"/>
      <c r="AS181" s="208"/>
      <c r="AT181" s="208"/>
      <c r="AU181" s="208"/>
      <c r="AV181" s="208"/>
      <c r="AW181" s="208"/>
      <c r="AX181" s="208"/>
      <c r="AY181" s="208"/>
      <c r="AZ181" s="208"/>
      <c r="BA181" s="208"/>
      <c r="BB181" s="208"/>
      <c r="BC181" s="208"/>
      <c r="BD181" s="208"/>
      <c r="BE181" s="208"/>
      <c r="BF181" s="208"/>
      <c r="BG181" s="208"/>
      <c r="BH181" s="208"/>
      <c r="BI181" s="208"/>
      <c r="BJ181" s="208"/>
    </row>
    <row r="182" spans="1:62" ht="30" customHeight="1" x14ac:dyDescent="0.25"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M182" s="208"/>
      <c r="AN182" s="208"/>
      <c r="AO182" s="208"/>
      <c r="AP182" s="208"/>
      <c r="AQ182" s="208"/>
      <c r="AR182" s="208"/>
      <c r="AS182" s="208"/>
      <c r="AT182" s="208"/>
      <c r="AU182" s="208"/>
      <c r="AV182" s="208"/>
      <c r="AW182" s="208"/>
      <c r="AX182" s="208"/>
      <c r="AY182" s="208"/>
      <c r="AZ182" s="208"/>
      <c r="BA182" s="208"/>
      <c r="BB182" s="208"/>
      <c r="BC182" s="208"/>
      <c r="BD182" s="208"/>
      <c r="BE182" s="208"/>
      <c r="BF182" s="208"/>
      <c r="BG182" s="208"/>
      <c r="BH182" s="208"/>
      <c r="BI182" s="208"/>
      <c r="BJ182" s="208"/>
    </row>
    <row r="183" spans="1:62" ht="30" customHeight="1" thickBot="1" x14ac:dyDescent="0.3"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M183" s="208"/>
      <c r="AN183" s="208"/>
      <c r="AO183" s="208"/>
      <c r="AP183" s="208"/>
      <c r="AQ183" s="208"/>
      <c r="AR183" s="208"/>
      <c r="AS183" s="208"/>
      <c r="AT183" s="208"/>
      <c r="AU183" s="208"/>
      <c r="AV183" s="208"/>
      <c r="AW183" s="208"/>
      <c r="AX183" s="208"/>
      <c r="AY183" s="208"/>
      <c r="AZ183" s="208"/>
      <c r="BA183" s="208"/>
      <c r="BB183" s="208"/>
      <c r="BC183" s="208"/>
      <c r="BD183" s="208"/>
      <c r="BE183" s="208"/>
      <c r="BF183" s="208"/>
      <c r="BG183" s="208"/>
      <c r="BH183" s="208"/>
      <c r="BI183" s="208"/>
      <c r="BJ183" s="208"/>
    </row>
    <row r="184" spans="1:62" ht="15.75" thickBot="1" x14ac:dyDescent="0.3">
      <c r="A184" s="245" t="s">
        <v>22</v>
      </c>
      <c r="B184" s="246" t="s">
        <v>27</v>
      </c>
      <c r="C184" s="246"/>
      <c r="D184" s="247"/>
      <c r="E184"/>
      <c r="F184"/>
      <c r="G184" s="248" t="s">
        <v>83</v>
      </c>
      <c r="H184" s="248"/>
      <c r="I184" s="247">
        <f>D184+D185</f>
        <v>0</v>
      </c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M184" s="208"/>
      <c r="AN184" s="208"/>
      <c r="AO184" s="208"/>
      <c r="AP184" s="208"/>
      <c r="AQ184" s="208"/>
      <c r="AR184" s="208"/>
      <c r="AS184" s="208"/>
      <c r="AT184" s="208"/>
      <c r="AU184" s="208"/>
      <c r="AV184" s="208"/>
      <c r="AW184" s="208"/>
      <c r="AX184" s="208"/>
      <c r="AY184" s="208"/>
      <c r="AZ184" s="208"/>
      <c r="BA184" s="208"/>
      <c r="BB184" s="208"/>
      <c r="BC184" s="208"/>
      <c r="BD184" s="208"/>
      <c r="BE184" s="208"/>
      <c r="BF184" s="208"/>
      <c r="BG184" s="208"/>
      <c r="BH184" s="208"/>
      <c r="BI184" s="208"/>
      <c r="BJ184" s="208"/>
    </row>
    <row r="185" spans="1:62" ht="15.75" thickBot="1" x14ac:dyDescent="0.3">
      <c r="A185" s="249"/>
      <c r="B185" s="246" t="s">
        <v>84</v>
      </c>
      <c r="C185" s="246"/>
      <c r="D185" s="247"/>
      <c r="E185"/>
      <c r="F185"/>
      <c r="G185" s="250" t="s">
        <v>85</v>
      </c>
      <c r="H185" s="250"/>
      <c r="I185" s="247">
        <f>D186+D187</f>
        <v>0</v>
      </c>
      <c r="J185"/>
      <c r="K185"/>
      <c r="L185"/>
      <c r="M185"/>
      <c r="N185"/>
      <c r="O185"/>
      <c r="P185"/>
      <c r="Q185"/>
      <c r="R185"/>
      <c r="AM185" s="208"/>
      <c r="AN185" s="208"/>
      <c r="AO185" s="208"/>
      <c r="AP185" s="208"/>
      <c r="AQ185" s="208"/>
      <c r="AR185" s="208"/>
      <c r="AS185" s="208"/>
      <c r="AT185" s="208"/>
      <c r="AU185" s="208"/>
      <c r="AV185" s="208"/>
      <c r="AW185" s="208"/>
      <c r="AX185" s="208"/>
      <c r="AY185" s="208"/>
      <c r="AZ185" s="208"/>
      <c r="BA185" s="208"/>
      <c r="BB185" s="208"/>
      <c r="BC185" s="208"/>
      <c r="BD185" s="208"/>
      <c r="BE185" s="208"/>
      <c r="BF185" s="208"/>
      <c r="BG185" s="208"/>
      <c r="BH185" s="208"/>
      <c r="BI185" s="208"/>
      <c r="BJ185" s="208"/>
    </row>
    <row r="186" spans="1:62" ht="15.75" thickBot="1" x14ac:dyDescent="0.3">
      <c r="A186" s="245" t="s">
        <v>86</v>
      </c>
      <c r="B186" s="251" t="s">
        <v>27</v>
      </c>
      <c r="C186" s="251"/>
      <c r="D186" s="247"/>
      <c r="E186"/>
      <c r="F186"/>
      <c r="G186" s="252" t="s">
        <v>87</v>
      </c>
      <c r="H186" s="252"/>
      <c r="I186" s="247">
        <f>D188+D189</f>
        <v>0</v>
      </c>
      <c r="J186"/>
      <c r="K186"/>
      <c r="L186"/>
      <c r="M186"/>
      <c r="N186"/>
      <c r="O186"/>
      <c r="P186"/>
      <c r="Q186"/>
      <c r="R186"/>
      <c r="AM186" s="208"/>
      <c r="AN186" s="208"/>
      <c r="AO186" s="208"/>
      <c r="AP186" s="208"/>
      <c r="AQ186" s="208"/>
      <c r="AR186" s="208"/>
      <c r="AS186" s="208"/>
      <c r="AT186" s="208"/>
      <c r="AU186" s="208"/>
      <c r="AV186" s="208"/>
      <c r="AW186" s="208"/>
      <c r="AX186" s="208"/>
      <c r="AY186" s="208"/>
      <c r="AZ186" s="208"/>
      <c r="BA186" s="208"/>
      <c r="BB186" s="208"/>
      <c r="BC186" s="208"/>
      <c r="BD186" s="208"/>
      <c r="BE186" s="208"/>
      <c r="BF186" s="208"/>
      <c r="BG186" s="208"/>
      <c r="BH186" s="208"/>
      <c r="BI186" s="208"/>
      <c r="BJ186" s="208"/>
    </row>
    <row r="187" spans="1:62" ht="15.75" thickBot="1" x14ac:dyDescent="0.3">
      <c r="A187" s="249"/>
      <c r="B187" s="251" t="s">
        <v>84</v>
      </c>
      <c r="C187" s="251"/>
      <c r="D187" s="24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AM187" s="208"/>
      <c r="AN187" s="208"/>
      <c r="AO187" s="208"/>
      <c r="AP187" s="208"/>
      <c r="AQ187" s="208"/>
      <c r="AR187" s="208"/>
      <c r="AS187" s="208"/>
      <c r="AT187" s="208"/>
      <c r="AU187" s="208"/>
      <c r="AV187" s="208"/>
      <c r="AW187" s="208"/>
      <c r="AX187" s="208"/>
      <c r="AY187" s="208"/>
      <c r="AZ187" s="208"/>
      <c r="BA187" s="208"/>
      <c r="BB187" s="208"/>
      <c r="BC187" s="208"/>
      <c r="BD187" s="208"/>
      <c r="BE187" s="208"/>
      <c r="BF187" s="208"/>
      <c r="BG187" s="208"/>
      <c r="BH187" s="208"/>
      <c r="BI187" s="208"/>
      <c r="BJ187" s="208"/>
    </row>
    <row r="188" spans="1:62" ht="15.75" thickBot="1" x14ac:dyDescent="0.3">
      <c r="A188" s="245" t="s">
        <v>87</v>
      </c>
      <c r="B188" s="253" t="s">
        <v>27</v>
      </c>
      <c r="C188" s="253"/>
      <c r="D188" s="247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AM188" s="208"/>
      <c r="AN188" s="208"/>
      <c r="AO188" s="208"/>
      <c r="AP188" s="208"/>
      <c r="AQ188" s="208"/>
      <c r="AR188" s="208"/>
      <c r="AS188" s="208"/>
      <c r="AT188" s="208"/>
      <c r="AU188" s="208"/>
      <c r="AV188" s="208"/>
      <c r="AW188" s="208"/>
      <c r="AX188" s="208"/>
      <c r="AY188" s="208"/>
      <c r="AZ188" s="208"/>
      <c r="BA188" s="208"/>
      <c r="BB188" s="208"/>
      <c r="BC188" s="208"/>
      <c r="BD188" s="208"/>
      <c r="BE188" s="208"/>
      <c r="BF188" s="208"/>
      <c r="BG188" s="208"/>
      <c r="BH188" s="208"/>
      <c r="BI188" s="208"/>
      <c r="BJ188" s="208"/>
    </row>
    <row r="189" spans="1:62" ht="15.75" thickBot="1" x14ac:dyDescent="0.3">
      <c r="A189" s="249"/>
      <c r="B189" s="253" t="s">
        <v>84</v>
      </c>
      <c r="C189" s="253"/>
      <c r="D189" s="247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AM189" s="208"/>
      <c r="AN189" s="208"/>
      <c r="AO189" s="208"/>
      <c r="AP189" s="208"/>
      <c r="AQ189" s="208"/>
      <c r="AR189" s="208"/>
      <c r="AS189" s="208"/>
      <c r="AT189" s="208"/>
      <c r="AU189" s="208"/>
      <c r="AV189" s="208"/>
      <c r="AW189" s="208"/>
      <c r="AX189" s="208"/>
      <c r="AY189" s="208"/>
      <c r="AZ189" s="208"/>
      <c r="BA189" s="208"/>
      <c r="BB189" s="208"/>
      <c r="BC189" s="208"/>
      <c r="BD189" s="208"/>
      <c r="BE189" s="208"/>
      <c r="BF189" s="208"/>
      <c r="BG189" s="208"/>
      <c r="BH189" s="208"/>
      <c r="BI189" s="208"/>
      <c r="BJ189" s="208"/>
    </row>
    <row r="190" spans="1:62" ht="15.75" thickBot="1" x14ac:dyDescent="0.3">
      <c r="A190" s="254"/>
      <c r="B190" s="254"/>
      <c r="C190" s="254"/>
      <c r="D190" s="254"/>
      <c r="E190" s="254"/>
      <c r="F190" s="254"/>
      <c r="G190" s="254"/>
      <c r="H190"/>
      <c r="I190" s="255"/>
      <c r="J190" s="256"/>
      <c r="K190" s="256"/>
      <c r="L190" s="256"/>
      <c r="M190" s="256"/>
      <c r="N190" s="256"/>
      <c r="O190" s="256"/>
      <c r="P190" s="256"/>
      <c r="Q190" s="256"/>
      <c r="R190" s="256"/>
      <c r="AM190" s="208"/>
      <c r="AN190" s="208"/>
      <c r="AO190" s="208"/>
      <c r="AP190" s="208"/>
      <c r="AQ190" s="208"/>
      <c r="AR190" s="208"/>
      <c r="AS190" s="208"/>
      <c r="AT190" s="208"/>
      <c r="AU190" s="208"/>
      <c r="AV190" s="208"/>
      <c r="AW190" s="208"/>
      <c r="AX190" s="208"/>
      <c r="AY190" s="208"/>
      <c r="AZ190" s="208"/>
      <c r="BA190" s="208"/>
      <c r="BB190" s="208"/>
      <c r="BC190" s="208"/>
      <c r="BD190" s="208"/>
      <c r="BE190" s="208"/>
      <c r="BF190" s="208"/>
      <c r="BG190" s="208"/>
      <c r="BH190" s="208"/>
      <c r="BI190" s="208"/>
      <c r="BJ190" s="208"/>
    </row>
    <row r="191" spans="1:62" ht="15.75" thickTop="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 s="257"/>
      <c r="T191" s="257"/>
      <c r="U191" s="257"/>
      <c r="V191" s="257"/>
      <c r="W191" s="257"/>
      <c r="X191" s="257"/>
      <c r="Y191" s="257"/>
      <c r="Z191" s="258" t="s">
        <v>16</v>
      </c>
      <c r="AA191" s="258"/>
      <c r="AB191" s="258"/>
      <c r="AC191" s="258"/>
      <c r="AD191" s="258"/>
      <c r="AE191" s="258"/>
      <c r="AF191" s="258"/>
      <c r="AG191" s="259"/>
      <c r="AM191" s="208"/>
      <c r="AN191" s="208"/>
      <c r="AO191" s="208"/>
      <c r="AP191" s="208"/>
      <c r="AQ191" s="208"/>
      <c r="AR191" s="208"/>
      <c r="AS191" s="208"/>
      <c r="AT191" s="208"/>
      <c r="AU191" s="208"/>
      <c r="AV191" s="208"/>
      <c r="AW191" s="208"/>
      <c r="AX191" s="208"/>
      <c r="AY191" s="208"/>
      <c r="AZ191" s="208"/>
      <c r="BA191" s="208"/>
      <c r="BB191" s="208"/>
      <c r="BC191" s="208"/>
      <c r="BD191" s="208"/>
      <c r="BE191" s="208"/>
      <c r="BF191" s="208"/>
      <c r="BG191" s="208"/>
      <c r="BH191" s="208"/>
      <c r="BI191" s="208"/>
      <c r="BJ191" s="208"/>
    </row>
    <row r="192" spans="1:62" ht="26.1" customHeight="1" thickBot="1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 s="39"/>
      <c r="T192" s="39"/>
      <c r="U192" s="39"/>
      <c r="V192" s="27" t="s">
        <v>20</v>
      </c>
      <c r="W192" s="27"/>
      <c r="X192" s="27"/>
      <c r="Y192" s="27"/>
      <c r="Z192" s="27" t="s">
        <v>19</v>
      </c>
      <c r="AA192" s="27"/>
      <c r="AB192" s="27"/>
      <c r="AC192" s="27"/>
      <c r="AD192" s="27" t="s">
        <v>20</v>
      </c>
      <c r="AE192" s="27"/>
      <c r="AF192" s="27"/>
      <c r="AG192" s="260"/>
      <c r="AM192" s="208"/>
      <c r="AN192" s="208"/>
      <c r="AO192" s="208"/>
      <c r="AP192" s="208"/>
      <c r="AQ192" s="208"/>
      <c r="AR192" s="208"/>
      <c r="AS192" s="208"/>
      <c r="AT192" s="208"/>
      <c r="AU192" s="208"/>
      <c r="AV192" s="208"/>
      <c r="AW192" s="208"/>
      <c r="AX192" s="208"/>
      <c r="AY192" s="208"/>
      <c r="AZ192" s="208"/>
      <c r="BA192" s="208"/>
      <c r="BB192" s="208"/>
      <c r="BC192" s="208"/>
      <c r="BD192" s="208"/>
      <c r="BE192" s="208"/>
      <c r="BF192" s="208"/>
      <c r="BG192" s="208"/>
      <c r="BH192" s="208"/>
      <c r="BI192" s="208"/>
      <c r="BJ192" s="208"/>
    </row>
    <row r="193" spans="1:62" ht="26.1" customHeight="1" thickBot="1" x14ac:dyDescent="0.3">
      <c r="A193" s="261" t="s">
        <v>88</v>
      </c>
      <c r="B193" s="262" t="s">
        <v>89</v>
      </c>
      <c r="C193" s="263"/>
      <c r="I193"/>
      <c r="J193"/>
      <c r="K193"/>
      <c r="L193"/>
      <c r="M193"/>
      <c r="N193"/>
      <c r="O193"/>
      <c r="P193"/>
      <c r="Q193"/>
      <c r="R193"/>
      <c r="S193" s="264" t="s">
        <v>24</v>
      </c>
      <c r="T193" s="264" t="s">
        <v>25</v>
      </c>
      <c r="U193" s="264" t="s">
        <v>26</v>
      </c>
      <c r="V193" s="264" t="s">
        <v>23</v>
      </c>
      <c r="W193" s="264" t="s">
        <v>24</v>
      </c>
      <c r="X193" s="264" t="s">
        <v>25</v>
      </c>
      <c r="Y193" s="264" t="s">
        <v>26</v>
      </c>
      <c r="Z193" s="264" t="s">
        <v>23</v>
      </c>
      <c r="AA193" s="264" t="s">
        <v>24</v>
      </c>
      <c r="AB193" s="264" t="s">
        <v>25</v>
      </c>
      <c r="AC193" s="264" t="s">
        <v>26</v>
      </c>
      <c r="AD193" s="264" t="s">
        <v>23</v>
      </c>
      <c r="AE193" s="264" t="s">
        <v>24</v>
      </c>
      <c r="AF193" s="264" t="s">
        <v>25</v>
      </c>
      <c r="AG193" s="265" t="s">
        <v>26</v>
      </c>
      <c r="AH193" s="266" t="s">
        <v>90</v>
      </c>
      <c r="AM193" s="208"/>
      <c r="AN193" s="208"/>
      <c r="AO193" s="208"/>
      <c r="AP193" s="208"/>
      <c r="AQ193" s="208"/>
      <c r="AR193" s="208"/>
      <c r="AS193" s="208"/>
      <c r="AT193" s="208"/>
      <c r="AU193" s="208"/>
      <c r="AV193" s="208"/>
      <c r="AW193" s="208"/>
      <c r="AX193" s="208"/>
      <c r="AY193" s="208"/>
      <c r="AZ193" s="208"/>
      <c r="BA193" s="208"/>
      <c r="BB193" s="208"/>
      <c r="BC193" s="208"/>
      <c r="BD193" s="208"/>
      <c r="BE193" s="208"/>
      <c r="BF193" s="208"/>
      <c r="BG193" s="208"/>
      <c r="BH193" s="208"/>
      <c r="BI193" s="208"/>
      <c r="BJ193" s="208"/>
    </row>
    <row r="194" spans="1:62" ht="26.1" customHeight="1" thickTop="1" x14ac:dyDescent="0.25">
      <c r="A194" s="267"/>
      <c r="B194" s="268" t="s">
        <v>91</v>
      </c>
      <c r="C194" s="269"/>
      <c r="I194"/>
      <c r="J194"/>
      <c r="K194"/>
      <c r="L194"/>
      <c r="M194"/>
      <c r="N194"/>
      <c r="O194"/>
      <c r="P194"/>
      <c r="Q194"/>
      <c r="R194"/>
      <c r="S194" s="270"/>
      <c r="T194" s="270"/>
      <c r="U194" s="271"/>
      <c r="V194" s="272"/>
      <c r="W194" s="270"/>
      <c r="X194" s="270"/>
      <c r="Y194" s="273"/>
      <c r="Z194" s="274"/>
      <c r="AA194" s="270"/>
      <c r="AB194" s="270"/>
      <c r="AC194" s="271"/>
      <c r="AD194" s="272"/>
      <c r="AE194" s="270"/>
      <c r="AF194" s="270"/>
      <c r="AG194" s="275"/>
      <c r="AH194" s="276">
        <f>SUM(B194:AG194)</f>
        <v>0</v>
      </c>
      <c r="AM194" s="208"/>
      <c r="AN194" s="208"/>
      <c r="AO194" s="208"/>
      <c r="AP194" s="208"/>
      <c r="AQ194" s="208"/>
      <c r="AR194" s="208"/>
      <c r="AS194" s="208"/>
      <c r="AT194" s="208"/>
      <c r="AU194" s="208"/>
      <c r="AV194" s="208"/>
      <c r="AW194" s="208"/>
      <c r="AX194" s="208"/>
      <c r="AY194" s="208"/>
      <c r="AZ194" s="208"/>
      <c r="BA194" s="208"/>
      <c r="BB194" s="208"/>
      <c r="BC194" s="208"/>
      <c r="BD194" s="208"/>
      <c r="BE194" s="208"/>
      <c r="BF194" s="208"/>
      <c r="BG194" s="208"/>
      <c r="BH194" s="208"/>
      <c r="BI194" s="208"/>
      <c r="BJ194" s="208"/>
    </row>
    <row r="195" spans="1:62" ht="26.1" customHeight="1" x14ac:dyDescent="0.25">
      <c r="A195" s="277" t="s">
        <v>92</v>
      </c>
      <c r="B195" s="278" t="s">
        <v>89</v>
      </c>
      <c r="C195" s="269"/>
      <c r="I195"/>
      <c r="J195"/>
      <c r="K195"/>
      <c r="L195"/>
      <c r="M195"/>
      <c r="N195"/>
      <c r="O195"/>
      <c r="P195"/>
      <c r="Q195"/>
      <c r="R195"/>
      <c r="S195" s="279"/>
      <c r="T195" s="279"/>
      <c r="U195" s="269"/>
      <c r="V195" s="280"/>
      <c r="W195" s="279"/>
      <c r="X195" s="279"/>
      <c r="Y195" s="281"/>
      <c r="Z195" s="282"/>
      <c r="AA195" s="279"/>
      <c r="AB195" s="279"/>
      <c r="AC195" s="269"/>
      <c r="AD195" s="280"/>
      <c r="AE195" s="279"/>
      <c r="AF195" s="279"/>
      <c r="AG195" s="283"/>
      <c r="AH195" s="284">
        <f t="shared" ref="AH195:AH196" si="26">SUM(B195:AG195)</f>
        <v>0</v>
      </c>
    </row>
    <row r="196" spans="1:62" x14ac:dyDescent="0.25">
      <c r="A196" s="277"/>
      <c r="B196" s="268" t="s">
        <v>91</v>
      </c>
      <c r="C196" s="269"/>
      <c r="I196"/>
      <c r="J196"/>
      <c r="K196"/>
      <c r="L196"/>
      <c r="M196"/>
      <c r="N196"/>
      <c r="O196"/>
      <c r="P196"/>
      <c r="Q196"/>
      <c r="R196"/>
      <c r="S196" s="279"/>
      <c r="T196" s="279"/>
      <c r="U196" s="269"/>
      <c r="V196" s="280"/>
      <c r="W196" s="279"/>
      <c r="X196" s="279"/>
      <c r="Y196" s="281"/>
      <c r="Z196" s="282"/>
      <c r="AA196" s="279"/>
      <c r="AB196" s="279"/>
      <c r="AC196" s="269"/>
      <c r="AD196" s="280"/>
      <c r="AE196" s="279"/>
      <c r="AF196" s="279"/>
      <c r="AG196" s="283"/>
      <c r="AH196" s="284">
        <f t="shared" si="26"/>
        <v>0</v>
      </c>
    </row>
    <row r="197" spans="1:62" ht="15.75" thickBot="1" x14ac:dyDescent="0.3">
      <c r="A197" s="277" t="s">
        <v>93</v>
      </c>
      <c r="B197" s="278" t="s">
        <v>89</v>
      </c>
      <c r="C197" s="269"/>
      <c r="I197"/>
      <c r="J197"/>
      <c r="K197"/>
      <c r="L197"/>
      <c r="M197"/>
      <c r="N197"/>
      <c r="O197"/>
      <c r="P197"/>
      <c r="Q197"/>
      <c r="R197"/>
      <c r="S197" s="285"/>
      <c r="T197" s="285"/>
      <c r="U197" s="286"/>
      <c r="V197" s="287"/>
      <c r="W197" s="285"/>
      <c r="X197" s="285"/>
      <c r="Y197" s="288"/>
      <c r="Z197" s="289"/>
      <c r="AA197" s="285"/>
      <c r="AB197" s="285"/>
      <c r="AC197" s="286"/>
      <c r="AD197" s="287"/>
      <c r="AE197" s="285"/>
      <c r="AF197" s="285"/>
      <c r="AG197" s="290"/>
      <c r="AH197" s="291">
        <f>SUM(AH194:AH196)</f>
        <v>0</v>
      </c>
    </row>
    <row r="198" spans="1:62" ht="16.5" thickTop="1" thickBot="1" x14ac:dyDescent="0.3">
      <c r="A198" s="277"/>
      <c r="B198" s="268" t="s">
        <v>91</v>
      </c>
      <c r="C198" s="269"/>
      <c r="AH198" s="292">
        <f>SUM(AH194:AH197)</f>
        <v>0</v>
      </c>
    </row>
    <row r="199" spans="1:62" x14ac:dyDescent="0.25">
      <c r="A199" s="277" t="s">
        <v>94</v>
      </c>
      <c r="B199" s="278" t="s">
        <v>89</v>
      </c>
      <c r="C199" s="269"/>
      <c r="AH199" s="293"/>
    </row>
    <row r="200" spans="1:62" ht="15.75" thickBot="1" x14ac:dyDescent="0.3">
      <c r="A200" s="294"/>
      <c r="B200" s="295" t="s">
        <v>91</v>
      </c>
      <c r="C200" s="296"/>
      <c r="AH200" s="293"/>
    </row>
    <row r="201" spans="1:62" x14ac:dyDescent="0.25">
      <c r="AH201" s="293"/>
    </row>
    <row r="202" spans="1:62" ht="15.75" thickBot="1" x14ac:dyDescent="0.3"/>
    <row r="203" spans="1:62" ht="15.75" thickTop="1" x14ac:dyDescent="0.25">
      <c r="S203" s="257"/>
      <c r="T203" s="257"/>
      <c r="U203" s="257"/>
      <c r="V203" s="257"/>
      <c r="W203" s="257"/>
      <c r="X203" s="257"/>
      <c r="Y203" s="257"/>
      <c r="Z203" s="258" t="s">
        <v>16</v>
      </c>
      <c r="AA203" s="258"/>
      <c r="AB203" s="258"/>
      <c r="AC203" s="258"/>
      <c r="AD203" s="258"/>
      <c r="AE203" s="258"/>
      <c r="AF203" s="258"/>
      <c r="AG203" s="259"/>
    </row>
    <row r="204" spans="1:62" ht="26.1" customHeight="1" thickBot="1" x14ac:dyDescent="0.3">
      <c r="S204" s="39"/>
      <c r="T204" s="39"/>
      <c r="U204" s="39"/>
      <c r="V204" s="27" t="s">
        <v>20</v>
      </c>
      <c r="W204" s="27"/>
      <c r="X204" s="27"/>
      <c r="Y204" s="27"/>
      <c r="Z204" s="27" t="s">
        <v>19</v>
      </c>
      <c r="AA204" s="27"/>
      <c r="AB204" s="27"/>
      <c r="AC204" s="27"/>
      <c r="AD204" s="27" t="s">
        <v>20</v>
      </c>
      <c r="AE204" s="27"/>
      <c r="AF204" s="27"/>
      <c r="AG204" s="260"/>
    </row>
    <row r="205" spans="1:62" ht="26.1" customHeight="1" thickTop="1" thickBot="1" x14ac:dyDescent="0.3">
      <c r="A205" s="297" t="s">
        <v>95</v>
      </c>
      <c r="B205" s="298" t="s">
        <v>13</v>
      </c>
      <c r="C205" s="258"/>
      <c r="D205" s="258"/>
      <c r="E205" s="258"/>
      <c r="F205" s="258"/>
      <c r="G205" s="258"/>
      <c r="H205" s="258"/>
      <c r="I205" s="258"/>
      <c r="J205" s="258" t="s">
        <v>14</v>
      </c>
      <c r="K205" s="258"/>
      <c r="L205" s="258"/>
      <c r="M205" s="258"/>
      <c r="N205" s="258"/>
      <c r="O205" s="258"/>
      <c r="P205" s="258"/>
      <c r="Q205" s="258"/>
      <c r="R205" s="257" t="s">
        <v>15</v>
      </c>
      <c r="S205" s="264" t="s">
        <v>24</v>
      </c>
      <c r="T205" s="264" t="s">
        <v>25</v>
      </c>
      <c r="U205" s="264" t="s">
        <v>26</v>
      </c>
      <c r="V205" s="264" t="s">
        <v>23</v>
      </c>
      <c r="W205" s="264" t="s">
        <v>24</v>
      </c>
      <c r="X205" s="264" t="s">
        <v>25</v>
      </c>
      <c r="Y205" s="264" t="s">
        <v>26</v>
      </c>
      <c r="Z205" s="264" t="s">
        <v>23</v>
      </c>
      <c r="AA205" s="264" t="s">
        <v>24</v>
      </c>
      <c r="AB205" s="264" t="s">
        <v>25</v>
      </c>
      <c r="AC205" s="264" t="s">
        <v>26</v>
      </c>
      <c r="AD205" s="264" t="s">
        <v>23</v>
      </c>
      <c r="AE205" s="264" t="s">
        <v>24</v>
      </c>
      <c r="AF205" s="264" t="s">
        <v>25</v>
      </c>
      <c r="AG205" s="299" t="s">
        <v>26</v>
      </c>
    </row>
    <row r="206" spans="1:62" ht="26.1" customHeight="1" thickTop="1" x14ac:dyDescent="0.25">
      <c r="A206" s="300"/>
      <c r="B206" s="26" t="s">
        <v>19</v>
      </c>
      <c r="C206" s="27"/>
      <c r="D206" s="27"/>
      <c r="E206" s="27"/>
      <c r="F206" s="27" t="s">
        <v>20</v>
      </c>
      <c r="G206" s="27"/>
      <c r="H206" s="27"/>
      <c r="I206" s="27"/>
      <c r="J206" s="27" t="s">
        <v>19</v>
      </c>
      <c r="K206" s="27"/>
      <c r="L206" s="27"/>
      <c r="M206" s="27"/>
      <c r="N206" s="27" t="s">
        <v>20</v>
      </c>
      <c r="O206" s="27"/>
      <c r="P206" s="27"/>
      <c r="Q206" s="27"/>
      <c r="R206" s="39" t="s">
        <v>19</v>
      </c>
      <c r="S206" s="270"/>
      <c r="T206" s="270"/>
      <c r="U206" s="271"/>
      <c r="V206" s="272"/>
      <c r="W206" s="270"/>
      <c r="X206" s="270"/>
      <c r="Y206" s="273"/>
      <c r="Z206" s="274"/>
      <c r="AA206" s="270"/>
      <c r="AB206" s="270"/>
      <c r="AC206" s="271"/>
      <c r="AD206" s="272"/>
      <c r="AE206" s="270"/>
      <c r="AF206" s="270"/>
      <c r="AG206" s="275"/>
      <c r="AH206" s="301">
        <f>SUM(B206:AG206)</f>
        <v>0</v>
      </c>
    </row>
    <row r="207" spans="1:62" ht="26.1" customHeight="1" thickBot="1" x14ac:dyDescent="0.3">
      <c r="A207" s="302"/>
      <c r="B207" s="303" t="s">
        <v>23</v>
      </c>
      <c r="C207" s="264" t="s">
        <v>24</v>
      </c>
      <c r="D207" s="264" t="s">
        <v>25</v>
      </c>
      <c r="E207" s="264" t="s">
        <v>26</v>
      </c>
      <c r="F207" s="264" t="s">
        <v>23</v>
      </c>
      <c r="G207" s="264" t="s">
        <v>24</v>
      </c>
      <c r="H207" s="264" t="s">
        <v>25</v>
      </c>
      <c r="I207" s="264" t="s">
        <v>26</v>
      </c>
      <c r="J207" s="264" t="s">
        <v>23</v>
      </c>
      <c r="K207" s="264" t="s">
        <v>24</v>
      </c>
      <c r="L207" s="264" t="s">
        <v>25</v>
      </c>
      <c r="M207" s="264" t="s">
        <v>26</v>
      </c>
      <c r="N207" s="264" t="s">
        <v>23</v>
      </c>
      <c r="O207" s="264" t="s">
        <v>24</v>
      </c>
      <c r="P207" s="264" t="s">
        <v>25</v>
      </c>
      <c r="Q207" s="264" t="s">
        <v>26</v>
      </c>
      <c r="R207" s="264" t="s">
        <v>23</v>
      </c>
      <c r="S207" s="279"/>
      <c r="T207" s="279"/>
      <c r="U207" s="269"/>
      <c r="V207" s="280"/>
      <c r="W207" s="279"/>
      <c r="X207" s="279"/>
      <c r="Y207" s="281"/>
      <c r="Z207" s="282"/>
      <c r="AA207" s="279"/>
      <c r="AB207" s="279"/>
      <c r="AC207" s="269"/>
      <c r="AD207" s="280"/>
      <c r="AE207" s="279"/>
      <c r="AF207" s="279"/>
      <c r="AG207" s="283"/>
      <c r="AH207" s="304">
        <f t="shared" ref="AH207:AH208" si="27">SUM(B207:AG207)</f>
        <v>0</v>
      </c>
    </row>
    <row r="208" spans="1:62" ht="27" thickTop="1" thickBot="1" x14ac:dyDescent="0.3">
      <c r="A208" s="305" t="s">
        <v>96</v>
      </c>
      <c r="B208" s="274"/>
      <c r="C208" s="270"/>
      <c r="D208" s="270"/>
      <c r="E208" s="271"/>
      <c r="F208" s="272"/>
      <c r="G208" s="270"/>
      <c r="H208" s="270"/>
      <c r="I208" s="273"/>
      <c r="J208" s="274"/>
      <c r="K208" s="270"/>
      <c r="L208" s="270"/>
      <c r="M208" s="271"/>
      <c r="N208" s="272"/>
      <c r="O208" s="270"/>
      <c r="P208" s="270"/>
      <c r="Q208" s="273"/>
      <c r="R208" s="274"/>
      <c r="S208" s="279"/>
      <c r="T208" s="279"/>
      <c r="U208" s="269"/>
      <c r="V208" s="280"/>
      <c r="W208" s="279"/>
      <c r="X208" s="279"/>
      <c r="Y208" s="281"/>
      <c r="Z208" s="282"/>
      <c r="AA208" s="279"/>
      <c r="AB208" s="279"/>
      <c r="AC208" s="269"/>
      <c r="AD208" s="280"/>
      <c r="AE208" s="279"/>
      <c r="AF208" s="279"/>
      <c r="AG208" s="283"/>
      <c r="AH208" s="304">
        <f t="shared" si="27"/>
        <v>0</v>
      </c>
    </row>
    <row r="209" spans="1:34" ht="27" thickTop="1" thickBot="1" x14ac:dyDescent="0.3">
      <c r="A209" s="306" t="s">
        <v>97</v>
      </c>
      <c r="B209" s="282"/>
      <c r="C209" s="279"/>
      <c r="D209" s="279"/>
      <c r="E209" s="269"/>
      <c r="F209" s="280"/>
      <c r="G209" s="279"/>
      <c r="H209" s="279"/>
      <c r="I209" s="281"/>
      <c r="J209" s="282"/>
      <c r="K209" s="279"/>
      <c r="L209" s="279"/>
      <c r="M209" s="269"/>
      <c r="N209" s="280"/>
      <c r="O209" s="279"/>
      <c r="P209" s="279"/>
      <c r="Q209" s="281"/>
      <c r="R209" s="282"/>
      <c r="S209" s="285"/>
      <c r="T209" s="285"/>
      <c r="U209" s="286"/>
      <c r="V209" s="287"/>
      <c r="W209" s="285"/>
      <c r="X209" s="285"/>
      <c r="Y209" s="288"/>
      <c r="Z209" s="289"/>
      <c r="AA209" s="285"/>
      <c r="AB209" s="285"/>
      <c r="AC209" s="286"/>
      <c r="AD209" s="287"/>
      <c r="AE209" s="285"/>
      <c r="AF209" s="285"/>
      <c r="AG209" s="290"/>
      <c r="AH209" s="307">
        <f>SUM(AH206:AH208)</f>
        <v>0</v>
      </c>
    </row>
    <row r="210" spans="1:34" ht="27" thickTop="1" thickBot="1" x14ac:dyDescent="0.3">
      <c r="A210" s="308" t="s">
        <v>98</v>
      </c>
      <c r="B210" s="282"/>
      <c r="C210" s="279"/>
      <c r="D210" s="279"/>
      <c r="E210" s="269"/>
      <c r="F210" s="280"/>
      <c r="G210" s="279"/>
      <c r="H210" s="279"/>
      <c r="I210" s="281"/>
      <c r="J210" s="282"/>
      <c r="K210" s="279"/>
      <c r="L210" s="279"/>
      <c r="M210" s="269"/>
      <c r="N210" s="280"/>
      <c r="O210" s="279"/>
      <c r="P210" s="279"/>
      <c r="Q210" s="281"/>
      <c r="R210" s="282"/>
      <c r="AH210" s="309">
        <f>SUM(AH206:AH209)</f>
        <v>0</v>
      </c>
    </row>
    <row r="211" spans="1:34" ht="15.75" thickBot="1" x14ac:dyDescent="0.3">
      <c r="A211" s="310" t="s">
        <v>99</v>
      </c>
      <c r="B211" s="289"/>
      <c r="C211" s="285"/>
      <c r="D211" s="285"/>
      <c r="E211" s="286"/>
      <c r="F211" s="287"/>
      <c r="G211" s="285"/>
      <c r="H211" s="285"/>
      <c r="I211" s="288"/>
      <c r="J211" s="289"/>
      <c r="K211" s="285"/>
      <c r="L211" s="285"/>
      <c r="M211" s="286"/>
      <c r="N211" s="287"/>
      <c r="O211" s="285"/>
      <c r="P211" s="285"/>
      <c r="Q211" s="288"/>
      <c r="R211" s="289"/>
    </row>
    <row r="212" spans="1:34" ht="15.75" thickTop="1" x14ac:dyDescent="0.25"/>
    <row r="216" spans="1:34" ht="15.75" thickBot="1" x14ac:dyDescent="0.3"/>
    <row r="217" spans="1:34" ht="15.75" thickTop="1" x14ac:dyDescent="0.25">
      <c r="S217" s="257"/>
      <c r="T217" s="257"/>
      <c r="U217" s="257"/>
      <c r="V217" s="257"/>
      <c r="W217" s="257"/>
      <c r="X217" s="257"/>
      <c r="Y217" s="257"/>
      <c r="Z217" s="258" t="s">
        <v>16</v>
      </c>
      <c r="AA217" s="258"/>
      <c r="AB217" s="258"/>
      <c r="AC217" s="258"/>
      <c r="AD217" s="258"/>
      <c r="AE217" s="258"/>
      <c r="AF217" s="258"/>
      <c r="AG217" s="259"/>
    </row>
    <row r="218" spans="1:34" ht="26.1" customHeight="1" x14ac:dyDescent="0.25">
      <c r="S218" s="39"/>
      <c r="T218" s="39"/>
      <c r="U218" s="39"/>
      <c r="V218" s="27" t="s">
        <v>20</v>
      </c>
      <c r="W218" s="27"/>
      <c r="X218" s="27"/>
      <c r="Y218" s="27"/>
      <c r="Z218" s="27" t="s">
        <v>19</v>
      </c>
      <c r="AA218" s="27"/>
      <c r="AB218" s="27"/>
      <c r="AC218" s="27"/>
      <c r="AD218" s="27" t="s">
        <v>20</v>
      </c>
      <c r="AE218" s="27"/>
      <c r="AF218" s="27"/>
      <c r="AG218" s="260"/>
    </row>
    <row r="219" spans="1:34" ht="26.1" customHeight="1" thickBot="1" x14ac:dyDescent="0.3">
      <c r="S219" s="264" t="s">
        <v>24</v>
      </c>
      <c r="T219" s="264" t="s">
        <v>25</v>
      </c>
      <c r="U219" s="264" t="s">
        <v>26</v>
      </c>
      <c r="V219" s="264" t="s">
        <v>23</v>
      </c>
      <c r="W219" s="264" t="s">
        <v>24</v>
      </c>
      <c r="X219" s="264" t="s">
        <v>25</v>
      </c>
      <c r="Y219" s="264" t="s">
        <v>26</v>
      </c>
      <c r="Z219" s="264" t="s">
        <v>23</v>
      </c>
      <c r="AA219" s="264" t="s">
        <v>24</v>
      </c>
      <c r="AB219" s="264" t="s">
        <v>25</v>
      </c>
      <c r="AC219" s="264" t="s">
        <v>26</v>
      </c>
      <c r="AD219" s="264" t="s">
        <v>23</v>
      </c>
      <c r="AE219" s="264" t="s">
        <v>24</v>
      </c>
      <c r="AF219" s="264" t="s">
        <v>25</v>
      </c>
      <c r="AG219" s="299" t="s">
        <v>26</v>
      </c>
    </row>
    <row r="220" spans="1:34" ht="26.1" customHeight="1" thickTop="1" x14ac:dyDescent="0.25">
      <c r="A220" s="297" t="s">
        <v>73</v>
      </c>
      <c r="B220" s="298" t="s">
        <v>13</v>
      </c>
      <c r="C220" s="258"/>
      <c r="D220" s="258"/>
      <c r="E220" s="258"/>
      <c r="F220" s="258"/>
      <c r="G220" s="258"/>
      <c r="H220" s="258"/>
      <c r="I220" s="258"/>
      <c r="J220" s="258" t="s">
        <v>14</v>
      </c>
      <c r="K220" s="258"/>
      <c r="L220" s="258"/>
      <c r="M220" s="258"/>
      <c r="N220" s="258"/>
      <c r="O220" s="258"/>
      <c r="P220" s="258"/>
      <c r="Q220" s="258"/>
      <c r="R220" s="257" t="s">
        <v>15</v>
      </c>
      <c r="S220" s="270"/>
      <c r="T220" s="270"/>
      <c r="U220" s="271"/>
      <c r="V220" s="272"/>
      <c r="W220" s="270"/>
      <c r="X220" s="270"/>
      <c r="Y220" s="273"/>
      <c r="Z220" s="274"/>
      <c r="AA220" s="270"/>
      <c r="AB220" s="270"/>
      <c r="AC220" s="271"/>
      <c r="AD220" s="272"/>
      <c r="AE220" s="270"/>
      <c r="AF220" s="270"/>
      <c r="AG220" s="275"/>
      <c r="AH220" s="311">
        <f>SUM(B220:AG220)</f>
        <v>0</v>
      </c>
    </row>
    <row r="221" spans="1:34" ht="26.1" customHeight="1" x14ac:dyDescent="0.25">
      <c r="A221" s="300"/>
      <c r="B221" s="26" t="s">
        <v>19</v>
      </c>
      <c r="C221" s="27"/>
      <c r="D221" s="27"/>
      <c r="E221" s="27"/>
      <c r="F221" s="27" t="s">
        <v>20</v>
      </c>
      <c r="G221" s="27"/>
      <c r="H221" s="27"/>
      <c r="I221" s="27"/>
      <c r="J221" s="27" t="s">
        <v>19</v>
      </c>
      <c r="K221" s="27"/>
      <c r="L221" s="27"/>
      <c r="M221" s="27"/>
      <c r="N221" s="27" t="s">
        <v>20</v>
      </c>
      <c r="O221" s="27"/>
      <c r="P221" s="27"/>
      <c r="Q221" s="27"/>
      <c r="R221" s="39" t="s">
        <v>19</v>
      </c>
      <c r="S221" s="279"/>
      <c r="T221" s="279"/>
      <c r="U221" s="269"/>
      <c r="V221" s="280"/>
      <c r="W221" s="279"/>
      <c r="X221" s="279"/>
      <c r="Y221" s="281"/>
      <c r="Z221" s="282"/>
      <c r="AA221" s="279"/>
      <c r="AB221" s="279"/>
      <c r="AC221" s="269"/>
      <c r="AD221" s="280"/>
      <c r="AE221" s="279"/>
      <c r="AF221" s="279"/>
      <c r="AG221" s="283"/>
      <c r="AH221" s="312">
        <f t="shared" ref="AH221:AH222" si="28">SUM(B221:AG221)</f>
        <v>0</v>
      </c>
    </row>
    <row r="222" spans="1:34" ht="15.75" thickBot="1" x14ac:dyDescent="0.3">
      <c r="A222" s="302"/>
      <c r="B222" s="303" t="s">
        <v>23</v>
      </c>
      <c r="C222" s="264" t="s">
        <v>24</v>
      </c>
      <c r="D222" s="264" t="s">
        <v>25</v>
      </c>
      <c r="E222" s="264" t="s">
        <v>26</v>
      </c>
      <c r="F222" s="264" t="s">
        <v>23</v>
      </c>
      <c r="G222" s="264" t="s">
        <v>24</v>
      </c>
      <c r="H222" s="264" t="s">
        <v>25</v>
      </c>
      <c r="I222" s="264" t="s">
        <v>26</v>
      </c>
      <c r="J222" s="264" t="s">
        <v>23</v>
      </c>
      <c r="K222" s="264" t="s">
        <v>24</v>
      </c>
      <c r="L222" s="264" t="s">
        <v>25</v>
      </c>
      <c r="M222" s="264" t="s">
        <v>26</v>
      </c>
      <c r="N222" s="264" t="s">
        <v>23</v>
      </c>
      <c r="O222" s="264" t="s">
        <v>24</v>
      </c>
      <c r="P222" s="264" t="s">
        <v>25</v>
      </c>
      <c r="Q222" s="264" t="s">
        <v>26</v>
      </c>
      <c r="R222" s="264" t="s">
        <v>23</v>
      </c>
      <c r="S222" s="279"/>
      <c r="T222" s="279"/>
      <c r="U222" s="269"/>
      <c r="V222" s="280"/>
      <c r="W222" s="279"/>
      <c r="X222" s="279"/>
      <c r="Y222" s="281"/>
      <c r="Z222" s="282"/>
      <c r="AA222" s="279"/>
      <c r="AB222" s="279"/>
      <c r="AC222" s="269"/>
      <c r="AD222" s="280"/>
      <c r="AE222" s="279"/>
      <c r="AF222" s="279"/>
      <c r="AG222" s="283"/>
      <c r="AH222" s="312">
        <f t="shared" si="28"/>
        <v>0</v>
      </c>
    </row>
    <row r="223" spans="1:34" ht="27" thickTop="1" thickBot="1" x14ac:dyDescent="0.3">
      <c r="A223" s="305" t="s">
        <v>96</v>
      </c>
      <c r="B223" s="274"/>
      <c r="C223" s="270"/>
      <c r="D223" s="270"/>
      <c r="E223" s="271"/>
      <c r="F223" s="272"/>
      <c r="G223" s="270"/>
      <c r="H223" s="270"/>
      <c r="I223" s="273"/>
      <c r="J223" s="274"/>
      <c r="K223" s="270"/>
      <c r="L223" s="270"/>
      <c r="M223" s="271"/>
      <c r="N223" s="272"/>
      <c r="O223" s="270"/>
      <c r="P223" s="270"/>
      <c r="Q223" s="273"/>
      <c r="R223" s="274"/>
      <c r="S223" s="285"/>
      <c r="T223" s="285"/>
      <c r="U223" s="286"/>
      <c r="V223" s="287"/>
      <c r="W223" s="285"/>
      <c r="X223" s="285"/>
      <c r="Y223" s="288"/>
      <c r="Z223" s="289"/>
      <c r="AA223" s="285"/>
      <c r="AB223" s="285"/>
      <c r="AC223" s="286"/>
      <c r="AD223" s="287"/>
      <c r="AE223" s="285"/>
      <c r="AF223" s="285"/>
      <c r="AG223" s="290"/>
      <c r="AH223" s="313">
        <f>SUM(AH220:AH222)</f>
        <v>0</v>
      </c>
    </row>
    <row r="224" spans="1:34" ht="27" thickTop="1" thickBot="1" x14ac:dyDescent="0.3">
      <c r="A224" s="305" t="s">
        <v>97</v>
      </c>
      <c r="B224" s="282"/>
      <c r="C224" s="279"/>
      <c r="D224" s="279"/>
      <c r="E224" s="269"/>
      <c r="F224" s="280"/>
      <c r="G224" s="279"/>
      <c r="H224" s="279"/>
      <c r="I224" s="281"/>
      <c r="J224" s="282"/>
      <c r="K224" s="279"/>
      <c r="L224" s="279"/>
      <c r="M224" s="269"/>
      <c r="N224" s="280"/>
      <c r="O224" s="279"/>
      <c r="P224" s="279"/>
      <c r="Q224" s="281"/>
      <c r="R224" s="282"/>
      <c r="AH224" s="314">
        <f>SUM(AH220:AH223)</f>
        <v>0</v>
      </c>
    </row>
    <row r="225" spans="1:18" ht="25.5" x14ac:dyDescent="0.25">
      <c r="A225" s="305" t="s">
        <v>98</v>
      </c>
      <c r="B225" s="282"/>
      <c r="C225" s="279"/>
      <c r="D225" s="279"/>
      <c r="E225" s="269"/>
      <c r="F225" s="280"/>
      <c r="G225" s="279"/>
      <c r="H225" s="279"/>
      <c r="I225" s="281"/>
      <c r="J225" s="282"/>
      <c r="K225" s="279"/>
      <c r="L225" s="279"/>
      <c r="M225" s="269"/>
      <c r="N225" s="280"/>
      <c r="O225" s="279"/>
      <c r="P225" s="279"/>
      <c r="Q225" s="281"/>
      <c r="R225" s="282"/>
    </row>
    <row r="226" spans="1:18" ht="15.75" thickBot="1" x14ac:dyDescent="0.3">
      <c r="A226" s="305" t="s">
        <v>99</v>
      </c>
      <c r="B226" s="289"/>
      <c r="C226" s="285"/>
      <c r="D226" s="285"/>
      <c r="E226" s="286"/>
      <c r="F226" s="287"/>
      <c r="G226" s="285"/>
      <c r="H226" s="285"/>
      <c r="I226" s="288"/>
      <c r="J226" s="289"/>
      <c r="K226" s="285"/>
      <c r="L226" s="285"/>
      <c r="M226" s="286"/>
      <c r="N226" s="287"/>
      <c r="O226" s="285"/>
      <c r="P226" s="285"/>
      <c r="Q226" s="288"/>
      <c r="R226" s="289"/>
    </row>
    <row r="227" spans="1:18" ht="15.75" thickTop="1" x14ac:dyDescent="0.25"/>
    <row r="228" spans="1:18" ht="15.75" thickBot="1" x14ac:dyDescent="0.3"/>
    <row r="229" spans="1:18" ht="15.75" thickTop="1" x14ac:dyDescent="0.25">
      <c r="A229" s="297" t="s">
        <v>100</v>
      </c>
      <c r="B229" s="298" t="s">
        <v>13</v>
      </c>
      <c r="C229" s="258"/>
      <c r="D229" s="258"/>
      <c r="E229" s="258"/>
      <c r="F229" s="258"/>
      <c r="G229" s="258"/>
      <c r="H229" s="258"/>
      <c r="I229" s="258"/>
      <c r="J229" s="258" t="s">
        <v>14</v>
      </c>
      <c r="K229" s="258"/>
      <c r="L229" s="258"/>
      <c r="M229" s="258"/>
      <c r="N229" s="258"/>
      <c r="O229" s="258"/>
      <c r="P229" s="258"/>
      <c r="Q229" s="258"/>
      <c r="R229" s="257" t="s">
        <v>15</v>
      </c>
    </row>
    <row r="230" spans="1:18" x14ac:dyDescent="0.25">
      <c r="A230" s="300"/>
      <c r="B230" s="26" t="s">
        <v>19</v>
      </c>
      <c r="C230" s="27"/>
      <c r="D230" s="27"/>
      <c r="E230" s="27"/>
      <c r="F230" s="27" t="s">
        <v>20</v>
      </c>
      <c r="G230" s="27"/>
      <c r="H230" s="27"/>
      <c r="I230" s="27"/>
      <c r="J230" s="27" t="s">
        <v>19</v>
      </c>
      <c r="K230" s="27"/>
      <c r="L230" s="27"/>
      <c r="M230" s="27"/>
      <c r="N230" s="27" t="s">
        <v>20</v>
      </c>
      <c r="O230" s="27"/>
      <c r="P230" s="27"/>
      <c r="Q230" s="27"/>
      <c r="R230" s="39" t="s">
        <v>19</v>
      </c>
    </row>
    <row r="231" spans="1:18" ht="15.75" thickBot="1" x14ac:dyDescent="0.3">
      <c r="A231" s="302"/>
      <c r="B231" s="303" t="s">
        <v>23</v>
      </c>
      <c r="C231" s="264" t="s">
        <v>24</v>
      </c>
      <c r="D231" s="264" t="s">
        <v>25</v>
      </c>
      <c r="E231" s="264" t="s">
        <v>26</v>
      </c>
      <c r="F231" s="264" t="s">
        <v>23</v>
      </c>
      <c r="G231" s="264" t="s">
        <v>24</v>
      </c>
      <c r="H231" s="264" t="s">
        <v>25</v>
      </c>
      <c r="I231" s="264" t="s">
        <v>26</v>
      </c>
      <c r="J231" s="264" t="s">
        <v>23</v>
      </c>
      <c r="K231" s="264" t="s">
        <v>24</v>
      </c>
      <c r="L231" s="264" t="s">
        <v>25</v>
      </c>
      <c r="M231" s="264" t="s">
        <v>26</v>
      </c>
      <c r="N231" s="264" t="s">
        <v>23</v>
      </c>
      <c r="O231" s="264" t="s">
        <v>24</v>
      </c>
      <c r="P231" s="264" t="s">
        <v>25</v>
      </c>
      <c r="Q231" s="264" t="s">
        <v>26</v>
      </c>
      <c r="R231" s="264" t="s">
        <v>23</v>
      </c>
    </row>
    <row r="232" spans="1:18" ht="27" thickTop="1" thickBot="1" x14ac:dyDescent="0.3">
      <c r="A232" s="305" t="s">
        <v>96</v>
      </c>
      <c r="B232" s="274"/>
      <c r="C232" s="270"/>
      <c r="D232" s="270"/>
      <c r="E232" s="271"/>
      <c r="F232" s="272"/>
      <c r="G232" s="270"/>
      <c r="H232" s="270"/>
      <c r="I232" s="273"/>
      <c r="J232" s="274"/>
      <c r="K232" s="270"/>
      <c r="L232" s="270"/>
      <c r="M232" s="271"/>
      <c r="N232" s="272"/>
      <c r="O232" s="270"/>
      <c r="P232" s="270"/>
      <c r="Q232" s="273"/>
      <c r="R232" s="274"/>
    </row>
    <row r="233" spans="1:18" ht="26.25" thickTop="1" x14ac:dyDescent="0.25">
      <c r="A233" s="306" t="s">
        <v>97</v>
      </c>
      <c r="B233" s="282"/>
      <c r="C233" s="279"/>
      <c r="D233" s="279"/>
      <c r="E233" s="269"/>
      <c r="F233" s="280"/>
      <c r="G233" s="279"/>
      <c r="H233" s="279"/>
      <c r="I233" s="281"/>
      <c r="J233" s="282"/>
      <c r="K233" s="279"/>
      <c r="L233" s="279"/>
      <c r="M233" s="269"/>
      <c r="N233" s="280"/>
      <c r="O233" s="279"/>
      <c r="P233" s="279"/>
      <c r="Q233" s="281"/>
      <c r="R233" s="282"/>
    </row>
    <row r="234" spans="1:18" ht="25.5" x14ac:dyDescent="0.25">
      <c r="A234" s="308" t="s">
        <v>98</v>
      </c>
      <c r="B234" s="282"/>
      <c r="C234" s="279"/>
      <c r="D234" s="279"/>
      <c r="E234" s="269"/>
      <c r="F234" s="280"/>
      <c r="G234" s="279"/>
      <c r="H234" s="279"/>
      <c r="I234" s="281"/>
      <c r="J234" s="282"/>
      <c r="K234" s="279"/>
      <c r="L234" s="279"/>
      <c r="M234" s="269"/>
      <c r="N234" s="280"/>
      <c r="O234" s="279"/>
      <c r="P234" s="279"/>
      <c r="Q234" s="281"/>
      <c r="R234" s="282"/>
    </row>
    <row r="235" spans="1:18" ht="15.75" thickBot="1" x14ac:dyDescent="0.3">
      <c r="A235" s="308" t="s">
        <v>99</v>
      </c>
      <c r="B235" s="289"/>
      <c r="C235" s="285"/>
      <c r="D235" s="285"/>
      <c r="E235" s="286"/>
      <c r="F235" s="287"/>
      <c r="G235" s="285"/>
      <c r="H235" s="285"/>
      <c r="I235" s="288"/>
      <c r="J235" s="289"/>
      <c r="K235" s="285"/>
      <c r="L235" s="285"/>
      <c r="M235" s="286"/>
      <c r="N235" s="287"/>
      <c r="O235" s="285"/>
      <c r="P235" s="285"/>
      <c r="Q235" s="288"/>
      <c r="R235" s="289"/>
    </row>
    <row r="236" spans="1:18" ht="15.75" thickTop="1" x14ac:dyDescent="0.25"/>
  </sheetData>
  <mergeCells count="276">
    <mergeCell ref="N221:Q221"/>
    <mergeCell ref="A229:A231"/>
    <mergeCell ref="B229:I229"/>
    <mergeCell ref="J229:Q229"/>
    <mergeCell ref="B230:E230"/>
    <mergeCell ref="F230:I230"/>
    <mergeCell ref="J230:M230"/>
    <mergeCell ref="N230:Q230"/>
    <mergeCell ref="Z217:AG217"/>
    <mergeCell ref="V218:Y218"/>
    <mergeCell ref="Z218:AC218"/>
    <mergeCell ref="AD218:AG218"/>
    <mergeCell ref="A220:A222"/>
    <mergeCell ref="B220:I220"/>
    <mergeCell ref="J220:Q220"/>
    <mergeCell ref="B221:E221"/>
    <mergeCell ref="F221:I221"/>
    <mergeCell ref="J221:M221"/>
    <mergeCell ref="A205:A207"/>
    <mergeCell ref="B205:I205"/>
    <mergeCell ref="J205:Q205"/>
    <mergeCell ref="B206:E206"/>
    <mergeCell ref="F206:I206"/>
    <mergeCell ref="J206:M206"/>
    <mergeCell ref="N206:Q206"/>
    <mergeCell ref="A197:A198"/>
    <mergeCell ref="A199:A200"/>
    <mergeCell ref="Z203:AG203"/>
    <mergeCell ref="V204:Y204"/>
    <mergeCell ref="Z204:AC204"/>
    <mergeCell ref="AD204:AG204"/>
    <mergeCell ref="Z191:AG191"/>
    <mergeCell ref="V192:Y192"/>
    <mergeCell ref="Z192:AC192"/>
    <mergeCell ref="AD192:AG192"/>
    <mergeCell ref="A193:A194"/>
    <mergeCell ref="A195:A196"/>
    <mergeCell ref="A186:A187"/>
    <mergeCell ref="B186:C186"/>
    <mergeCell ref="G186:H186"/>
    <mergeCell ref="B187:C187"/>
    <mergeCell ref="A188:A189"/>
    <mergeCell ref="B188:C188"/>
    <mergeCell ref="B189:C189"/>
    <mergeCell ref="A165:O165"/>
    <mergeCell ref="A166:O166"/>
    <mergeCell ref="A167:O167"/>
    <mergeCell ref="A184:A185"/>
    <mergeCell ref="B184:C184"/>
    <mergeCell ref="G184:H184"/>
    <mergeCell ref="B185:C185"/>
    <mergeCell ref="G185:H185"/>
    <mergeCell ref="A156:O156"/>
    <mergeCell ref="X156:AC156"/>
    <mergeCell ref="X157:AC157"/>
    <mergeCell ref="X158:AC158"/>
    <mergeCell ref="A160:O160"/>
    <mergeCell ref="A161:O161"/>
    <mergeCell ref="C148:E148"/>
    <mergeCell ref="M151:O151"/>
    <mergeCell ref="A152:G152"/>
    <mergeCell ref="M152:O152"/>
    <mergeCell ref="A154:O154"/>
    <mergeCell ref="A155:O155"/>
    <mergeCell ref="C135:E135"/>
    <mergeCell ref="C138:E138"/>
    <mergeCell ref="C141:E141"/>
    <mergeCell ref="A144:A145"/>
    <mergeCell ref="C145:E145"/>
    <mergeCell ref="AD133:AG133"/>
    <mergeCell ref="AH133:AK133"/>
    <mergeCell ref="AL133:AL134"/>
    <mergeCell ref="F133:I133"/>
    <mergeCell ref="J133:M133"/>
    <mergeCell ref="N133:Q133"/>
    <mergeCell ref="R133:U133"/>
    <mergeCell ref="V133:Y133"/>
    <mergeCell ref="Z133:AC133"/>
    <mergeCell ref="F131:AK131"/>
    <mergeCell ref="F132:M132"/>
    <mergeCell ref="N132:U132"/>
    <mergeCell ref="V132:AC132"/>
    <mergeCell ref="AD132:AK132"/>
    <mergeCell ref="A133:A134"/>
    <mergeCell ref="B133:B134"/>
    <mergeCell ref="C133:C134"/>
    <mergeCell ref="D133:D134"/>
    <mergeCell ref="E133:E134"/>
    <mergeCell ref="C120:E120"/>
    <mergeCell ref="C122:E122"/>
    <mergeCell ref="C124:E124"/>
    <mergeCell ref="C126:E126"/>
    <mergeCell ref="C129:E129"/>
    <mergeCell ref="A131:A132"/>
    <mergeCell ref="B131:B132"/>
    <mergeCell ref="C131:C132"/>
    <mergeCell ref="D131:E132"/>
    <mergeCell ref="AL118:AL119"/>
    <mergeCell ref="N118:Q118"/>
    <mergeCell ref="R118:U118"/>
    <mergeCell ref="V118:Y118"/>
    <mergeCell ref="Z118:AC118"/>
    <mergeCell ref="AD118:AG118"/>
    <mergeCell ref="AH118:AK118"/>
    <mergeCell ref="N117:U117"/>
    <mergeCell ref="V117:AC117"/>
    <mergeCell ref="AD117:AK117"/>
    <mergeCell ref="A118:A119"/>
    <mergeCell ref="B118:B119"/>
    <mergeCell ref="C118:C119"/>
    <mergeCell ref="D118:D119"/>
    <mergeCell ref="E118:E119"/>
    <mergeCell ref="F118:I118"/>
    <mergeCell ref="J118:M118"/>
    <mergeCell ref="C111:C112"/>
    <mergeCell ref="B113:AK113"/>
    <mergeCell ref="B114:AK114"/>
    <mergeCell ref="B115:AK115"/>
    <mergeCell ref="A116:A117"/>
    <mergeCell ref="B116:B117"/>
    <mergeCell ref="C116:C117"/>
    <mergeCell ref="D116:E117"/>
    <mergeCell ref="F116:AK116"/>
    <mergeCell ref="F117:M117"/>
    <mergeCell ref="C98:E98"/>
    <mergeCell ref="C101:E101"/>
    <mergeCell ref="C104:E104"/>
    <mergeCell ref="C107:E107"/>
    <mergeCell ref="C110:E110"/>
    <mergeCell ref="AH96:AK96"/>
    <mergeCell ref="AL96:AL97"/>
    <mergeCell ref="J96:M96"/>
    <mergeCell ref="N96:Q96"/>
    <mergeCell ref="R96:U96"/>
    <mergeCell ref="V96:Y96"/>
    <mergeCell ref="Z96:AC96"/>
    <mergeCell ref="AD96:AG96"/>
    <mergeCell ref="F95:M95"/>
    <mergeCell ref="N95:U95"/>
    <mergeCell ref="V95:AC95"/>
    <mergeCell ref="AD95:AK95"/>
    <mergeCell ref="A96:A97"/>
    <mergeCell ref="B96:B97"/>
    <mergeCell ref="C96:C97"/>
    <mergeCell ref="D96:D97"/>
    <mergeCell ref="E96:E97"/>
    <mergeCell ref="F96:I96"/>
    <mergeCell ref="A89:A90"/>
    <mergeCell ref="C90:E90"/>
    <mergeCell ref="B91:AK91"/>
    <mergeCell ref="B92:AK92"/>
    <mergeCell ref="B93:AK93"/>
    <mergeCell ref="A94:A95"/>
    <mergeCell ref="B94:B95"/>
    <mergeCell ref="C94:C95"/>
    <mergeCell ref="D94:E95"/>
    <mergeCell ref="F94:AK94"/>
    <mergeCell ref="A82:A88"/>
    <mergeCell ref="B82:B84"/>
    <mergeCell ref="C82:E82"/>
    <mergeCell ref="B85:B88"/>
    <mergeCell ref="C85:E85"/>
    <mergeCell ref="C88:E88"/>
    <mergeCell ref="A75:A81"/>
    <mergeCell ref="B75:B77"/>
    <mergeCell ref="C75:E75"/>
    <mergeCell ref="B78:B80"/>
    <mergeCell ref="C78:E78"/>
    <mergeCell ref="C81:E81"/>
    <mergeCell ref="A68:A74"/>
    <mergeCell ref="B68:B70"/>
    <mergeCell ref="C68:E68"/>
    <mergeCell ref="B71:B73"/>
    <mergeCell ref="C71:E71"/>
    <mergeCell ref="C74:E74"/>
    <mergeCell ref="A61:A67"/>
    <mergeCell ref="B61:B63"/>
    <mergeCell ref="C61:E61"/>
    <mergeCell ref="B64:B66"/>
    <mergeCell ref="C64:E64"/>
    <mergeCell ref="C67:E67"/>
    <mergeCell ref="A54:A60"/>
    <mergeCell ref="B54:B56"/>
    <mergeCell ref="C54:E54"/>
    <mergeCell ref="B57:B59"/>
    <mergeCell ref="C57:E57"/>
    <mergeCell ref="C60:E60"/>
    <mergeCell ref="AH52:AK52"/>
    <mergeCell ref="AL52:AL53"/>
    <mergeCell ref="J52:M52"/>
    <mergeCell ref="N52:Q52"/>
    <mergeCell ref="R52:U52"/>
    <mergeCell ref="V52:Y52"/>
    <mergeCell ref="Z52:AC52"/>
    <mergeCell ref="AD52:AG52"/>
    <mergeCell ref="F51:M51"/>
    <mergeCell ref="N51:U51"/>
    <mergeCell ref="V51:AC51"/>
    <mergeCell ref="AD51:AK51"/>
    <mergeCell ref="A52:A53"/>
    <mergeCell ref="B52:B53"/>
    <mergeCell ref="C52:C53"/>
    <mergeCell ref="D52:D53"/>
    <mergeCell ref="E52:E53"/>
    <mergeCell ref="F52:I52"/>
    <mergeCell ref="A40:A45"/>
    <mergeCell ref="C40:E40"/>
    <mergeCell ref="C43:E43"/>
    <mergeCell ref="C47:E47"/>
    <mergeCell ref="B49:AK49"/>
    <mergeCell ref="A50:A51"/>
    <mergeCell ref="B50:B51"/>
    <mergeCell ref="C50:C51"/>
    <mergeCell ref="D50:E51"/>
    <mergeCell ref="F50:AK50"/>
    <mergeCell ref="AL38:AL39"/>
    <mergeCell ref="N38:Q38"/>
    <mergeCell ref="R38:U38"/>
    <mergeCell ref="V38:Y38"/>
    <mergeCell ref="Z38:AC38"/>
    <mergeCell ref="AD38:AG38"/>
    <mergeCell ref="AH38:AK38"/>
    <mergeCell ref="N37:U37"/>
    <mergeCell ref="V37:AC37"/>
    <mergeCell ref="AD37:AK37"/>
    <mergeCell ref="A38:A39"/>
    <mergeCell ref="B38:B39"/>
    <mergeCell ref="C38:C39"/>
    <mergeCell ref="D38:D39"/>
    <mergeCell ref="E38:E39"/>
    <mergeCell ref="F38:I38"/>
    <mergeCell ref="J38:M38"/>
    <mergeCell ref="C29:C30"/>
    <mergeCell ref="B33:AK33"/>
    <mergeCell ref="B34:AK34"/>
    <mergeCell ref="B35:AK35"/>
    <mergeCell ref="A36:A37"/>
    <mergeCell ref="B36:B37"/>
    <mergeCell ref="C36:C37"/>
    <mergeCell ref="D36:E37"/>
    <mergeCell ref="F36:AK36"/>
    <mergeCell ref="F37:M37"/>
    <mergeCell ref="C16:E16"/>
    <mergeCell ref="C19:E19"/>
    <mergeCell ref="C22:E22"/>
    <mergeCell ref="C25:E25"/>
    <mergeCell ref="C28:E28"/>
    <mergeCell ref="AH14:AK14"/>
    <mergeCell ref="AL14:AL15"/>
    <mergeCell ref="J14:M14"/>
    <mergeCell ref="N14:Q14"/>
    <mergeCell ref="R14:U14"/>
    <mergeCell ref="V14:Y14"/>
    <mergeCell ref="Z14:AC14"/>
    <mergeCell ref="AD14:AG14"/>
    <mergeCell ref="A14:A15"/>
    <mergeCell ref="B14:B15"/>
    <mergeCell ref="C14:C15"/>
    <mergeCell ref="D14:D15"/>
    <mergeCell ref="E14:E15"/>
    <mergeCell ref="F14:I14"/>
    <mergeCell ref="A12:A13"/>
    <mergeCell ref="B12:B13"/>
    <mergeCell ref="C12:C13"/>
    <mergeCell ref="D12:E13"/>
    <mergeCell ref="F12:AK12"/>
    <mergeCell ref="F13:M13"/>
    <mergeCell ref="N13:U13"/>
    <mergeCell ref="V13:AC13"/>
    <mergeCell ref="AD13:AK13"/>
    <mergeCell ref="A1:O1"/>
    <mergeCell ref="B2:P2"/>
    <mergeCell ref="A7:AK7"/>
    <mergeCell ref="B9:AK9"/>
    <mergeCell ref="B10:AK10"/>
    <mergeCell ref="B11:AK11"/>
  </mergeCells>
  <conditionalFormatting sqref="U12:V12 U150:V150 U225:V1048576">
    <cfRule type="cellIs" dxfId="170" priority="319" operator="greaterThan">
      <formula>1</formula>
    </cfRule>
  </conditionalFormatting>
  <conditionalFormatting sqref="U1:V6">
    <cfRule type="cellIs" dxfId="169" priority="318" operator="greaterThan">
      <formula>1</formula>
    </cfRule>
  </conditionalFormatting>
  <conditionalFormatting sqref="U40:V40">
    <cfRule type="cellIs" dxfId="168" priority="317" operator="greaterThan">
      <formula>1</formula>
    </cfRule>
  </conditionalFormatting>
  <conditionalFormatting sqref="U43:V43">
    <cfRule type="cellIs" dxfId="167" priority="316" operator="greaterThan">
      <formula>1</formula>
    </cfRule>
  </conditionalFormatting>
  <conditionalFormatting sqref="U94:V94">
    <cfRule type="cellIs" dxfId="166" priority="315" operator="greaterThan">
      <formula>1</formula>
    </cfRule>
  </conditionalFormatting>
  <conditionalFormatting sqref="U36:V36">
    <cfRule type="cellIs" dxfId="165" priority="314" operator="greaterThan">
      <formula>1</formula>
    </cfRule>
  </conditionalFormatting>
  <conditionalFormatting sqref="U116:V116">
    <cfRule type="cellIs" dxfId="164" priority="313" operator="greaterThan">
      <formula>1</formula>
    </cfRule>
  </conditionalFormatting>
  <conditionalFormatting sqref="U131:V131">
    <cfRule type="cellIs" dxfId="163" priority="312" operator="greaterThan">
      <formula>1</formula>
    </cfRule>
  </conditionalFormatting>
  <conditionalFormatting sqref="C17:AL17 C20:AL20 C23:AL23 C26:AL26 C99:AL99 C102:AL102 C105:AL105 C41:AL41 C44:AL44 C136:AL136 C139:AL139 C142:AL142 C108:AL108">
    <cfRule type="cellIs" dxfId="162" priority="310" operator="greaterThan">
      <formula>0</formula>
    </cfRule>
  </conditionalFormatting>
  <conditionalFormatting sqref="C18:AL18 C24:AL24 C100:AL100 C103:AL103 C106:AL106 C42:AL42 C121:AL121 C123:AL123 C125:AL125 C137:AL137 C140:AL140 C27:AL27 C149:E149 C29 D112:AL112 C111:D111 C45:AL46 F30:AL30 C109:AL109 C143:AL144 C21:AL21 C127:AL128">
    <cfRule type="cellIs" dxfId="161" priority="309" operator="greaterThan">
      <formula>0</formula>
    </cfRule>
  </conditionalFormatting>
  <conditionalFormatting sqref="U211:V216">
    <cfRule type="cellIs" dxfId="160" priority="278" operator="greaterThan">
      <formula>1</formula>
    </cfRule>
  </conditionalFormatting>
  <conditionalFormatting sqref="B208:I210 S194:Y197 R208:R211">
    <cfRule type="cellIs" dxfId="159" priority="277" operator="greaterThan">
      <formula>0</formula>
    </cfRule>
  </conditionalFormatting>
  <conditionalFormatting sqref="B211:I211">
    <cfRule type="cellIs" dxfId="158" priority="276" operator="greaterThan">
      <formula>0</formula>
    </cfRule>
  </conditionalFormatting>
  <conditionalFormatting sqref="S206:AG209 B223:R226">
    <cfRule type="cellIs" dxfId="157" priority="275" operator="greaterThan">
      <formula>0</formula>
    </cfRule>
  </conditionalFormatting>
  <conditionalFormatting sqref="S220:AG223 B232:R235">
    <cfRule type="cellIs" dxfId="156" priority="274" operator="greaterThan">
      <formula>0</formula>
    </cfRule>
  </conditionalFormatting>
  <conditionalFormatting sqref="J208:Q210">
    <cfRule type="cellIs" dxfId="155" priority="273" operator="greaterThan">
      <formula>0</formula>
    </cfRule>
  </conditionalFormatting>
  <conditionalFormatting sqref="J211:Q211">
    <cfRule type="cellIs" dxfId="154" priority="272" operator="greaterThan">
      <formula>0</formula>
    </cfRule>
  </conditionalFormatting>
  <conditionalFormatting sqref="Z194:AG196">
    <cfRule type="cellIs" dxfId="153" priority="271" operator="greaterThan">
      <formula>0</formula>
    </cfRule>
  </conditionalFormatting>
  <conditionalFormatting sqref="Z197:AG197">
    <cfRule type="cellIs" dxfId="152" priority="270" operator="greaterThan">
      <formula>0</formula>
    </cfRule>
  </conditionalFormatting>
  <conditionalFormatting sqref="U64:V64">
    <cfRule type="cellIs" dxfId="151" priority="214" operator="greaterThan">
      <formula>1</formula>
    </cfRule>
  </conditionalFormatting>
  <conditionalFormatting sqref="U57:V57">
    <cfRule type="cellIs" dxfId="150" priority="216" operator="greaterThan">
      <formula>1</formula>
    </cfRule>
  </conditionalFormatting>
  <conditionalFormatting sqref="U54:V54">
    <cfRule type="cellIs" dxfId="149" priority="217" operator="greaterThan">
      <formula>1</formula>
    </cfRule>
  </conditionalFormatting>
  <conditionalFormatting sqref="U61:V61">
    <cfRule type="cellIs" dxfId="148" priority="215" operator="greaterThan">
      <formula>1</formula>
    </cfRule>
  </conditionalFormatting>
  <conditionalFormatting sqref="U50:V50">
    <cfRule type="cellIs" dxfId="147" priority="213" operator="greaterThan">
      <formula>1</formula>
    </cfRule>
  </conditionalFormatting>
  <conditionalFormatting sqref="C54:AL54 C57:AL57 C61:AL61 C64:AL64">
    <cfRule type="cellIs" dxfId="146" priority="212" operator="greaterThan">
      <formula>0</formula>
    </cfRule>
  </conditionalFormatting>
  <conditionalFormatting sqref="C55:AL55 C58:AL58 C62:AL62 C65:AL65">
    <cfRule type="cellIs" dxfId="145" priority="211" operator="greaterThan">
      <formula>0</formula>
    </cfRule>
  </conditionalFormatting>
  <conditionalFormatting sqref="C56:AL56 C59:AL59 C63:AL63 C66:AL66">
    <cfRule type="cellIs" dxfId="144" priority="210" operator="greaterThan">
      <formula>0</formula>
    </cfRule>
  </conditionalFormatting>
  <conditionalFormatting sqref="U78:V78">
    <cfRule type="cellIs" dxfId="143" priority="190" operator="greaterThan">
      <formula>1</formula>
    </cfRule>
  </conditionalFormatting>
  <conditionalFormatting sqref="U71:V71">
    <cfRule type="cellIs" dxfId="142" priority="192" operator="greaterThan">
      <formula>1</formula>
    </cfRule>
  </conditionalFormatting>
  <conditionalFormatting sqref="U68:V68">
    <cfRule type="cellIs" dxfId="141" priority="193" operator="greaterThan">
      <formula>1</formula>
    </cfRule>
  </conditionalFormatting>
  <conditionalFormatting sqref="U75:V75">
    <cfRule type="cellIs" dxfId="140" priority="191" operator="greaterThan">
      <formula>1</formula>
    </cfRule>
  </conditionalFormatting>
  <conditionalFormatting sqref="C68:AL68 C71:AL71 C75:AL75 C78:AL78 C90:AL90">
    <cfRule type="cellIs" dxfId="139" priority="189" operator="greaterThan">
      <formula>0</formula>
    </cfRule>
  </conditionalFormatting>
  <conditionalFormatting sqref="C69:AL69 C72:AL72 C76:AL76 C79:AL79">
    <cfRule type="cellIs" dxfId="138" priority="188" operator="greaterThan">
      <formula>0</formula>
    </cfRule>
  </conditionalFormatting>
  <conditionalFormatting sqref="C70:AL70 C73:AL73 C77:AL77 C80:AL80 C89:AL89">
    <cfRule type="cellIs" dxfId="137" priority="187" operator="greaterThan">
      <formula>0</formula>
    </cfRule>
  </conditionalFormatting>
  <conditionalFormatting sqref="U85:V85">
    <cfRule type="cellIs" dxfId="136" priority="159" operator="greaterThan">
      <formula>1</formula>
    </cfRule>
  </conditionalFormatting>
  <conditionalFormatting sqref="U82:V82">
    <cfRule type="cellIs" dxfId="135" priority="160" operator="greaterThan">
      <formula>1</formula>
    </cfRule>
  </conditionalFormatting>
  <conditionalFormatting sqref="C82:AL82 C85:AL85">
    <cfRule type="cellIs" dxfId="134" priority="158" operator="greaterThan">
      <formula>0</formula>
    </cfRule>
  </conditionalFormatting>
  <conditionalFormatting sqref="C83:AL83 C86:AL86">
    <cfRule type="cellIs" dxfId="133" priority="157" operator="greaterThan">
      <formula>0</formula>
    </cfRule>
  </conditionalFormatting>
  <conditionalFormatting sqref="C84:AL84 C87:AL87">
    <cfRule type="cellIs" dxfId="132" priority="156" operator="greaterThan">
      <formula>0</formula>
    </cfRule>
  </conditionalFormatting>
  <conditionalFormatting sqref="C60:E60">
    <cfRule type="cellIs" dxfId="131" priority="139" operator="greaterThan">
      <formula>0</formula>
    </cfRule>
  </conditionalFormatting>
  <conditionalFormatting sqref="F60:AK60">
    <cfRule type="cellIs" dxfId="130" priority="138" operator="greaterThan">
      <formula>0</formula>
    </cfRule>
  </conditionalFormatting>
  <conditionalFormatting sqref="AL60">
    <cfRule type="cellIs" dxfId="129" priority="137" operator="greaterThan">
      <formula>0</formula>
    </cfRule>
  </conditionalFormatting>
  <conditionalFormatting sqref="F74:AK74">
    <cfRule type="cellIs" dxfId="128" priority="133" operator="greaterThan">
      <formula>0</formula>
    </cfRule>
  </conditionalFormatting>
  <conditionalFormatting sqref="F67:AK67">
    <cfRule type="cellIs" dxfId="127" priority="136" operator="greaterThan">
      <formula>0</formula>
    </cfRule>
  </conditionalFormatting>
  <conditionalFormatting sqref="C67:E67">
    <cfRule type="cellIs" dxfId="126" priority="135" operator="greaterThan">
      <formula>0</formula>
    </cfRule>
  </conditionalFormatting>
  <conditionalFormatting sqref="C74:E74">
    <cfRule type="cellIs" dxfId="125" priority="132" operator="greaterThan">
      <formula>0</formula>
    </cfRule>
  </conditionalFormatting>
  <conditionalFormatting sqref="AL67">
    <cfRule type="cellIs" dxfId="124" priority="134" operator="greaterThan">
      <formula>0</formula>
    </cfRule>
  </conditionalFormatting>
  <conditionalFormatting sqref="F81:AK81">
    <cfRule type="cellIs" dxfId="123" priority="130" operator="greaterThan">
      <formula>0</formula>
    </cfRule>
  </conditionalFormatting>
  <conditionalFormatting sqref="C81:E81">
    <cfRule type="cellIs" dxfId="122" priority="129" operator="greaterThan">
      <formula>0</formula>
    </cfRule>
  </conditionalFormatting>
  <conditionalFormatting sqref="AL74">
    <cfRule type="cellIs" dxfId="121" priority="131" operator="greaterThan">
      <formula>0</formula>
    </cfRule>
  </conditionalFormatting>
  <conditionalFormatting sqref="AL81">
    <cfRule type="cellIs" dxfId="120" priority="128" operator="greaterThan">
      <formula>0</formula>
    </cfRule>
  </conditionalFormatting>
  <conditionalFormatting sqref="D29:E29">
    <cfRule type="cellIs" dxfId="119" priority="127" operator="greaterThan">
      <formula>0</formula>
    </cfRule>
  </conditionalFormatting>
  <conditionalFormatting sqref="D30:E30">
    <cfRule type="cellIs" dxfId="118" priority="126" operator="greaterThan">
      <formula>0</formula>
    </cfRule>
  </conditionalFormatting>
  <conditionalFormatting sqref="F29:AL29">
    <cfRule type="cellIs" dxfId="117" priority="125" operator="greaterThan">
      <formula>0</formula>
    </cfRule>
  </conditionalFormatting>
  <conditionalFormatting sqref="C19 F19:AL19">
    <cfRule type="cellIs" dxfId="116" priority="124" operator="greaterThan">
      <formula>0</formula>
    </cfRule>
  </conditionalFormatting>
  <conditionalFormatting sqref="C19 F19:AL19">
    <cfRule type="cellIs" dxfId="115" priority="123" operator="greaterThan">
      <formula>0</formula>
    </cfRule>
  </conditionalFormatting>
  <conditionalFormatting sqref="AL22">
    <cfRule type="cellIs" dxfId="114" priority="118" operator="greaterThan">
      <formula>0</formula>
    </cfRule>
  </conditionalFormatting>
  <conditionalFormatting sqref="AL22">
    <cfRule type="cellIs" dxfId="113" priority="117" operator="greaterThan">
      <formula>0</formula>
    </cfRule>
  </conditionalFormatting>
  <conditionalFormatting sqref="F22:AK22">
    <cfRule type="cellIs" dxfId="112" priority="122" operator="greaterThan">
      <formula>0</formula>
    </cfRule>
  </conditionalFormatting>
  <conditionalFormatting sqref="F22:AK22">
    <cfRule type="cellIs" dxfId="111" priority="121" operator="greaterThan">
      <formula>0</formula>
    </cfRule>
  </conditionalFormatting>
  <conditionalFormatting sqref="F25:AK25">
    <cfRule type="cellIs" dxfId="110" priority="120" operator="greaterThan">
      <formula>0</formula>
    </cfRule>
  </conditionalFormatting>
  <conditionalFormatting sqref="F25:AK25">
    <cfRule type="cellIs" dxfId="109" priority="119" operator="greaterThan">
      <formula>0</formula>
    </cfRule>
  </conditionalFormatting>
  <conditionalFormatting sqref="AL16">
    <cfRule type="cellIs" dxfId="108" priority="100" operator="greaterThan">
      <formula>0</formula>
    </cfRule>
  </conditionalFormatting>
  <conditionalFormatting sqref="AL16">
    <cfRule type="cellIs" dxfId="107" priority="99" operator="greaterThan">
      <formula>0</formula>
    </cfRule>
  </conditionalFormatting>
  <conditionalFormatting sqref="AL25">
    <cfRule type="cellIs" dxfId="106" priority="116" operator="greaterThan">
      <formula>0</formula>
    </cfRule>
  </conditionalFormatting>
  <conditionalFormatting sqref="AL25">
    <cfRule type="cellIs" dxfId="105" priority="115" operator="greaterThan">
      <formula>0</formula>
    </cfRule>
  </conditionalFormatting>
  <conditionalFormatting sqref="C16">
    <cfRule type="cellIs" dxfId="104" priority="98" operator="greaterThan">
      <formula>0</formula>
    </cfRule>
  </conditionalFormatting>
  <conditionalFormatting sqref="C16">
    <cfRule type="cellIs" dxfId="103" priority="97" operator="greaterThan">
      <formula>0</formula>
    </cfRule>
  </conditionalFormatting>
  <conditionalFormatting sqref="F16:AK16">
    <cfRule type="cellIs" dxfId="102" priority="102" operator="greaterThan">
      <formula>0</formula>
    </cfRule>
  </conditionalFormatting>
  <conditionalFormatting sqref="F16:AK16">
    <cfRule type="cellIs" dxfId="101" priority="101" operator="greaterThan">
      <formula>0</formula>
    </cfRule>
  </conditionalFormatting>
  <conditionalFormatting sqref="E111:AK111">
    <cfRule type="cellIs" dxfId="100" priority="114" operator="greaterThan">
      <formula>0</formula>
    </cfRule>
  </conditionalFormatting>
  <conditionalFormatting sqref="AL111">
    <cfRule type="cellIs" dxfId="99" priority="113" operator="greaterThan">
      <formula>0</formula>
    </cfRule>
  </conditionalFormatting>
  <conditionalFormatting sqref="F101:AK101">
    <cfRule type="cellIs" dxfId="98" priority="72" operator="greaterThan">
      <formula>0</formula>
    </cfRule>
  </conditionalFormatting>
  <conditionalFormatting sqref="F101:AK101">
    <cfRule type="cellIs" dxfId="97" priority="71" operator="greaterThan">
      <formula>0</formula>
    </cfRule>
  </conditionalFormatting>
  <conditionalFormatting sqref="AL101">
    <cfRule type="cellIs" dxfId="96" priority="70" operator="greaterThan">
      <formula>0</formula>
    </cfRule>
  </conditionalFormatting>
  <conditionalFormatting sqref="AL101">
    <cfRule type="cellIs" dxfId="95" priority="69" operator="greaterThan">
      <formula>0</formula>
    </cfRule>
  </conditionalFormatting>
  <conditionalFormatting sqref="C101">
    <cfRule type="cellIs" dxfId="94" priority="68" operator="greaterThan">
      <formula>0</formula>
    </cfRule>
  </conditionalFormatting>
  <conditionalFormatting sqref="C101">
    <cfRule type="cellIs" dxfId="93" priority="67" operator="greaterThan">
      <formula>0</formula>
    </cfRule>
  </conditionalFormatting>
  <conditionalFormatting sqref="C25">
    <cfRule type="cellIs" dxfId="92" priority="106" operator="greaterThan">
      <formula>0</formula>
    </cfRule>
  </conditionalFormatting>
  <conditionalFormatting sqref="C25">
    <cfRule type="cellIs" dxfId="91" priority="105" operator="greaterThan">
      <formula>0</formula>
    </cfRule>
  </conditionalFormatting>
  <conditionalFormatting sqref="F28:AK28">
    <cfRule type="cellIs" dxfId="90" priority="112" operator="greaterThan">
      <formula>0</formula>
    </cfRule>
  </conditionalFormatting>
  <conditionalFormatting sqref="F28:AK28">
    <cfRule type="cellIs" dxfId="89" priority="111" operator="greaterThan">
      <formula>0</formula>
    </cfRule>
  </conditionalFormatting>
  <conditionalFormatting sqref="AL28">
    <cfRule type="cellIs" dxfId="88" priority="110" operator="greaterThan">
      <formula>0</formula>
    </cfRule>
  </conditionalFormatting>
  <conditionalFormatting sqref="AL28">
    <cfRule type="cellIs" dxfId="87" priority="109" operator="greaterThan">
      <formula>0</formula>
    </cfRule>
  </conditionalFormatting>
  <conditionalFormatting sqref="C22">
    <cfRule type="cellIs" dxfId="86" priority="108" operator="greaterThan">
      <formula>0</formula>
    </cfRule>
  </conditionalFormatting>
  <conditionalFormatting sqref="C22">
    <cfRule type="cellIs" dxfId="85" priority="107" operator="greaterThan">
      <formula>0</formula>
    </cfRule>
  </conditionalFormatting>
  <conditionalFormatting sqref="AL98">
    <cfRule type="cellIs" dxfId="84" priority="76" operator="greaterThan">
      <formula>0</formula>
    </cfRule>
  </conditionalFormatting>
  <conditionalFormatting sqref="AL98">
    <cfRule type="cellIs" dxfId="83" priority="75" operator="greaterThan">
      <formula>0</formula>
    </cfRule>
  </conditionalFormatting>
  <conditionalFormatting sqref="C28">
    <cfRule type="cellIs" dxfId="82" priority="104" operator="greaterThan">
      <formula>0</formula>
    </cfRule>
  </conditionalFormatting>
  <conditionalFormatting sqref="C28">
    <cfRule type="cellIs" dxfId="81" priority="103" operator="greaterThan">
      <formula>0</formula>
    </cfRule>
  </conditionalFormatting>
  <conditionalFormatting sqref="F110:AK110">
    <cfRule type="cellIs" dxfId="80" priority="96" operator="greaterThan">
      <formula>0</formula>
    </cfRule>
  </conditionalFormatting>
  <conditionalFormatting sqref="F110:AK110">
    <cfRule type="cellIs" dxfId="79" priority="95" operator="greaterThan">
      <formula>0</formula>
    </cfRule>
  </conditionalFormatting>
  <conditionalFormatting sqref="AL110">
    <cfRule type="cellIs" dxfId="78" priority="94" operator="greaterThan">
      <formula>0</formula>
    </cfRule>
  </conditionalFormatting>
  <conditionalFormatting sqref="AL110">
    <cfRule type="cellIs" dxfId="77" priority="93" operator="greaterThan">
      <formula>0</formula>
    </cfRule>
  </conditionalFormatting>
  <conditionalFormatting sqref="C110">
    <cfRule type="cellIs" dxfId="76" priority="92" operator="greaterThan">
      <formula>0</formula>
    </cfRule>
  </conditionalFormatting>
  <conditionalFormatting sqref="C110">
    <cfRule type="cellIs" dxfId="75" priority="91" operator="greaterThan">
      <formula>0</formula>
    </cfRule>
  </conditionalFormatting>
  <conditionalFormatting sqref="F107:AK107">
    <cfRule type="cellIs" dxfId="74" priority="90" operator="greaterThan">
      <formula>0</formula>
    </cfRule>
  </conditionalFormatting>
  <conditionalFormatting sqref="F107:AK107">
    <cfRule type="cellIs" dxfId="73" priority="89" operator="greaterThan">
      <formula>0</formula>
    </cfRule>
  </conditionalFormatting>
  <conditionalFormatting sqref="AL107">
    <cfRule type="cellIs" dxfId="72" priority="88" operator="greaterThan">
      <formula>0</formula>
    </cfRule>
  </conditionalFormatting>
  <conditionalFormatting sqref="AL107">
    <cfRule type="cellIs" dxfId="71" priority="87" operator="greaterThan">
      <formula>0</formula>
    </cfRule>
  </conditionalFormatting>
  <conditionalFormatting sqref="C107">
    <cfRule type="cellIs" dxfId="70" priority="86" operator="greaterThan">
      <formula>0</formula>
    </cfRule>
  </conditionalFormatting>
  <conditionalFormatting sqref="C107">
    <cfRule type="cellIs" dxfId="69" priority="85" operator="greaterThan">
      <formula>0</formula>
    </cfRule>
  </conditionalFormatting>
  <conditionalFormatting sqref="F104:AK104">
    <cfRule type="cellIs" dxfId="68" priority="84" operator="greaterThan">
      <formula>0</formula>
    </cfRule>
  </conditionalFormatting>
  <conditionalFormatting sqref="F104:AK104">
    <cfRule type="cellIs" dxfId="67" priority="83" operator="greaterThan">
      <formula>0</formula>
    </cfRule>
  </conditionalFormatting>
  <conditionalFormatting sqref="AL104">
    <cfRule type="cellIs" dxfId="66" priority="82" operator="greaterThan">
      <formula>0</formula>
    </cfRule>
  </conditionalFormatting>
  <conditionalFormatting sqref="AL104">
    <cfRule type="cellIs" dxfId="65" priority="81" operator="greaterThan">
      <formula>0</formula>
    </cfRule>
  </conditionalFormatting>
  <conditionalFormatting sqref="C104">
    <cfRule type="cellIs" dxfId="64" priority="80" operator="greaterThan">
      <formula>0</formula>
    </cfRule>
  </conditionalFormatting>
  <conditionalFormatting sqref="C104">
    <cfRule type="cellIs" dxfId="63" priority="79" operator="greaterThan">
      <formula>0</formula>
    </cfRule>
  </conditionalFormatting>
  <conditionalFormatting sqref="F98:AK98">
    <cfRule type="cellIs" dxfId="62" priority="78" operator="greaterThan">
      <formula>0</formula>
    </cfRule>
  </conditionalFormatting>
  <conditionalFormatting sqref="F98:AK98">
    <cfRule type="cellIs" dxfId="61" priority="77" operator="greaterThan">
      <formula>0</formula>
    </cfRule>
  </conditionalFormatting>
  <conditionalFormatting sqref="C98">
    <cfRule type="cellIs" dxfId="60" priority="74" operator="greaterThan">
      <formula>0</formula>
    </cfRule>
  </conditionalFormatting>
  <conditionalFormatting sqref="C98">
    <cfRule type="cellIs" dxfId="59" priority="73" operator="greaterThan">
      <formula>0</formula>
    </cfRule>
  </conditionalFormatting>
  <conditionalFormatting sqref="F120:AK120">
    <cfRule type="cellIs" dxfId="58" priority="66" operator="greaterThan">
      <formula>0</formula>
    </cfRule>
  </conditionalFormatting>
  <conditionalFormatting sqref="F120:AK120">
    <cfRule type="cellIs" dxfId="57" priority="65" operator="greaterThan">
      <formula>0</formula>
    </cfRule>
  </conditionalFormatting>
  <conditionalFormatting sqref="AL120">
    <cfRule type="cellIs" dxfId="56" priority="64" operator="greaterThan">
      <formula>0</formula>
    </cfRule>
  </conditionalFormatting>
  <conditionalFormatting sqref="AL120">
    <cfRule type="cellIs" dxfId="55" priority="63" operator="greaterThan">
      <formula>0</formula>
    </cfRule>
  </conditionalFormatting>
  <conditionalFormatting sqref="C120">
    <cfRule type="cellIs" dxfId="54" priority="62" operator="greaterThan">
      <formula>0</formula>
    </cfRule>
  </conditionalFormatting>
  <conditionalFormatting sqref="C120">
    <cfRule type="cellIs" dxfId="53" priority="61" operator="greaterThan">
      <formula>0</formula>
    </cfRule>
  </conditionalFormatting>
  <conditionalFormatting sqref="F122:AK122">
    <cfRule type="cellIs" dxfId="52" priority="60" operator="greaterThan">
      <formula>0</formula>
    </cfRule>
  </conditionalFormatting>
  <conditionalFormatting sqref="F122:AK122">
    <cfRule type="cellIs" dxfId="51" priority="59" operator="greaterThan">
      <formula>0</formula>
    </cfRule>
  </conditionalFormatting>
  <conditionalFormatting sqref="AL122">
    <cfRule type="cellIs" dxfId="50" priority="58" operator="greaterThan">
      <formula>0</formula>
    </cfRule>
  </conditionalFormatting>
  <conditionalFormatting sqref="AL122">
    <cfRule type="cellIs" dxfId="49" priority="57" operator="greaterThan">
      <formula>0</formula>
    </cfRule>
  </conditionalFormatting>
  <conditionalFormatting sqref="C122">
    <cfRule type="cellIs" dxfId="48" priority="56" operator="greaterThan">
      <formula>0</formula>
    </cfRule>
  </conditionalFormatting>
  <conditionalFormatting sqref="C122">
    <cfRule type="cellIs" dxfId="47" priority="55" operator="greaterThan">
      <formula>0</formula>
    </cfRule>
  </conditionalFormatting>
  <conditionalFormatting sqref="F124:AK124">
    <cfRule type="cellIs" dxfId="46" priority="54" operator="greaterThan">
      <formula>0</formula>
    </cfRule>
  </conditionalFormatting>
  <conditionalFormatting sqref="F124:AK124">
    <cfRule type="cellIs" dxfId="45" priority="53" operator="greaterThan">
      <formula>0</formula>
    </cfRule>
  </conditionalFormatting>
  <conditionalFormatting sqref="AL124">
    <cfRule type="cellIs" dxfId="44" priority="52" operator="greaterThan">
      <formula>0</formula>
    </cfRule>
  </conditionalFormatting>
  <conditionalFormatting sqref="AL124">
    <cfRule type="cellIs" dxfId="43" priority="51" operator="greaterThan">
      <formula>0</formula>
    </cfRule>
  </conditionalFormatting>
  <conditionalFormatting sqref="C124">
    <cfRule type="cellIs" dxfId="42" priority="50" operator="greaterThan">
      <formula>0</formula>
    </cfRule>
  </conditionalFormatting>
  <conditionalFormatting sqref="C124">
    <cfRule type="cellIs" dxfId="41" priority="49" operator="greaterThan">
      <formula>0</formula>
    </cfRule>
  </conditionalFormatting>
  <conditionalFormatting sqref="F126:AK126">
    <cfRule type="cellIs" dxfId="40" priority="48" operator="greaterThan">
      <formula>0</formula>
    </cfRule>
  </conditionalFormatting>
  <conditionalFormatting sqref="F126:AK126">
    <cfRule type="cellIs" dxfId="39" priority="47" operator="greaterThan">
      <formula>0</formula>
    </cfRule>
  </conditionalFormatting>
  <conditionalFormatting sqref="AL126">
    <cfRule type="cellIs" dxfId="38" priority="46" operator="greaterThan">
      <formula>0</formula>
    </cfRule>
  </conditionalFormatting>
  <conditionalFormatting sqref="AL126">
    <cfRule type="cellIs" dxfId="37" priority="45" operator="greaterThan">
      <formula>0</formula>
    </cfRule>
  </conditionalFormatting>
  <conditionalFormatting sqref="C126">
    <cfRule type="cellIs" dxfId="36" priority="44" operator="greaterThan">
      <formula>0</formula>
    </cfRule>
  </conditionalFormatting>
  <conditionalFormatting sqref="C126">
    <cfRule type="cellIs" dxfId="35" priority="43" operator="greaterThan">
      <formula>0</formula>
    </cfRule>
  </conditionalFormatting>
  <conditionalFormatting sqref="AL129">
    <cfRule type="cellIs" dxfId="34" priority="38" operator="greaterThan">
      <formula>0</formula>
    </cfRule>
  </conditionalFormatting>
  <conditionalFormatting sqref="AL129">
    <cfRule type="cellIs" dxfId="33" priority="37" operator="greaterThan">
      <formula>0</formula>
    </cfRule>
  </conditionalFormatting>
  <conditionalFormatting sqref="F129:AK129">
    <cfRule type="cellIs" dxfId="32" priority="42" operator="greaterThan">
      <formula>0</formula>
    </cfRule>
  </conditionalFormatting>
  <conditionalFormatting sqref="F129:AK129">
    <cfRule type="cellIs" dxfId="31" priority="41" operator="greaterThan">
      <formula>0</formula>
    </cfRule>
  </conditionalFormatting>
  <conditionalFormatting sqref="C129">
    <cfRule type="cellIs" dxfId="30" priority="40" operator="greaterThan">
      <formula>0</formula>
    </cfRule>
  </conditionalFormatting>
  <conditionalFormatting sqref="C129">
    <cfRule type="cellIs" dxfId="29" priority="39" operator="greaterThan">
      <formula>0</formula>
    </cfRule>
  </conditionalFormatting>
  <conditionalFormatting sqref="F88:AK88">
    <cfRule type="cellIs" dxfId="28" priority="36" operator="greaterThan">
      <formula>0</formula>
    </cfRule>
  </conditionalFormatting>
  <conditionalFormatting sqref="C88:E88">
    <cfRule type="cellIs" dxfId="27" priority="35" operator="greaterThan">
      <formula>0</formula>
    </cfRule>
  </conditionalFormatting>
  <conditionalFormatting sqref="AL88">
    <cfRule type="cellIs" dxfId="26" priority="34" operator="greaterThan">
      <formula>0</formula>
    </cfRule>
  </conditionalFormatting>
  <conditionalFormatting sqref="C135">
    <cfRule type="cellIs" dxfId="25" priority="33" operator="greaterThan">
      <formula>0</formula>
    </cfRule>
  </conditionalFormatting>
  <conditionalFormatting sqref="C135">
    <cfRule type="cellIs" dxfId="24" priority="32" operator="greaterThan">
      <formula>0</formula>
    </cfRule>
  </conditionalFormatting>
  <conditionalFormatting sqref="F135:AK135">
    <cfRule type="cellIs" dxfId="23" priority="31" operator="greaterThan">
      <formula>0</formula>
    </cfRule>
  </conditionalFormatting>
  <conditionalFormatting sqref="F135:AK135">
    <cfRule type="cellIs" dxfId="22" priority="30" operator="greaterThan">
      <formula>0</formula>
    </cfRule>
  </conditionalFormatting>
  <conditionalFormatting sqref="AL135">
    <cfRule type="cellIs" dxfId="21" priority="29" operator="greaterThan">
      <formula>0</formula>
    </cfRule>
  </conditionalFormatting>
  <conditionalFormatting sqref="AL135">
    <cfRule type="cellIs" dxfId="20" priority="28" operator="greaterThan">
      <formula>0</formula>
    </cfRule>
  </conditionalFormatting>
  <conditionalFormatting sqref="C138">
    <cfRule type="cellIs" dxfId="19" priority="27" operator="greaterThan">
      <formula>0</formula>
    </cfRule>
  </conditionalFormatting>
  <conditionalFormatting sqref="C138">
    <cfRule type="cellIs" dxfId="18" priority="26" operator="greaterThan">
      <formula>0</formula>
    </cfRule>
  </conditionalFormatting>
  <conditionalFormatting sqref="F138:AK138">
    <cfRule type="cellIs" dxfId="17" priority="25" operator="greaterThan">
      <formula>0</formula>
    </cfRule>
  </conditionalFormatting>
  <conditionalFormatting sqref="F138:AK138">
    <cfRule type="cellIs" dxfId="16" priority="24" operator="greaterThan">
      <formula>0</formula>
    </cfRule>
  </conditionalFormatting>
  <conditionalFormatting sqref="AL138">
    <cfRule type="cellIs" dxfId="15" priority="23" operator="greaterThan">
      <formula>0</formula>
    </cfRule>
  </conditionalFormatting>
  <conditionalFormatting sqref="AL138">
    <cfRule type="cellIs" dxfId="14" priority="22" operator="greaterThan">
      <formula>0</formula>
    </cfRule>
  </conditionalFormatting>
  <conditionalFormatting sqref="C141">
    <cfRule type="cellIs" dxfId="13" priority="21" operator="greaterThan">
      <formula>0</formula>
    </cfRule>
  </conditionalFormatting>
  <conditionalFormatting sqref="C141">
    <cfRule type="cellIs" dxfId="12" priority="20" operator="greaterThan">
      <formula>0</formula>
    </cfRule>
  </conditionalFormatting>
  <conditionalFormatting sqref="F141:AK141">
    <cfRule type="cellIs" dxfId="11" priority="19" operator="greaterThan">
      <formula>0</formula>
    </cfRule>
  </conditionalFormatting>
  <conditionalFormatting sqref="F141:AK141">
    <cfRule type="cellIs" dxfId="10" priority="18" operator="greaterThan">
      <formula>0</formula>
    </cfRule>
  </conditionalFormatting>
  <conditionalFormatting sqref="AL141">
    <cfRule type="cellIs" dxfId="9" priority="17" operator="greaterThan">
      <formula>0</formula>
    </cfRule>
  </conditionalFormatting>
  <conditionalFormatting sqref="AL141">
    <cfRule type="cellIs" dxfId="8" priority="16" operator="greaterThan">
      <formula>0</formula>
    </cfRule>
  </conditionalFormatting>
  <conditionalFormatting sqref="C147:AL147">
    <cfRule type="cellIs" dxfId="7" priority="15" operator="greaterThan">
      <formula>0</formula>
    </cfRule>
  </conditionalFormatting>
  <conditionalFormatting sqref="AL148">
    <cfRule type="cellIs" dxfId="6" priority="3" operator="greaterThan">
      <formula>0</formula>
    </cfRule>
  </conditionalFormatting>
  <conditionalFormatting sqref="AL148">
    <cfRule type="cellIs" dxfId="5" priority="2" operator="greaterThan">
      <formula>0</formula>
    </cfRule>
  </conditionalFormatting>
  <conditionalFormatting sqref="F148:AK148">
    <cfRule type="cellIs" dxfId="4" priority="7" operator="greaterThan">
      <formula>0</formula>
    </cfRule>
  </conditionalFormatting>
  <conditionalFormatting sqref="F148:AK148">
    <cfRule type="cellIs" dxfId="3" priority="6" operator="greaterThan">
      <formula>0</formula>
    </cfRule>
  </conditionalFormatting>
  <conditionalFormatting sqref="C148">
    <cfRule type="cellIs" dxfId="2" priority="5" operator="greaterThan">
      <formula>0</formula>
    </cfRule>
  </conditionalFormatting>
  <conditionalFormatting sqref="C148">
    <cfRule type="cellIs" dxfId="1" priority="4" operator="greaterThan">
      <formula>0</formula>
    </cfRule>
  </conditionalFormatting>
  <conditionalFormatting sqref="R154:R170">
    <cfRule type="cellIs" dxfId="0" priority="1" operator="greaterThan">
      <formula>1</formula>
    </cfRule>
  </conditionalFormatting>
  <pageMargins left="0.82677165354330717" right="0.23622047244094491" top="0.31496062992125984" bottom="0.6692913385826772" header="0.23622047244094491" footer="0.23622047244094491"/>
  <pageSetup paperSize="5" scale="40" fitToHeight="0" orientation="landscape" r:id="rId1"/>
  <headerFooter>
    <oddFooter>&amp;L&amp;"Arial,Normal"&amp;8Dir. de Planeación y Administración
Subdir. de Planeación, Programación y Evaluación
Depto. de Programación y Evaluación&amp;C&amp;"Arial,Normal"&amp;8salvador.mendez@difslp.gob.mx
hector.davila@difslp.gob.mx&amp;R&amp;"Arial,Normal"&amp;8Pág. &amp;P/&amp;N</oddFooter>
  </headerFooter>
  <rowBreaks count="1" manualBreakCount="1">
    <brk id="182" max="3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</vt:lpstr>
      <vt:lpstr>'7'!Área_de_impresión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Jefatura</dc:creator>
  <cp:lastModifiedBy>Jefatura</cp:lastModifiedBy>
  <dcterms:created xsi:type="dcterms:W3CDTF">2025-08-07T14:47:06Z</dcterms:created>
  <dcterms:modified xsi:type="dcterms:W3CDTF">2025-08-07T14:49:07Z</dcterms:modified>
</cp:coreProperties>
</file>