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755" windowHeight="114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L10" i="1" l="1"/>
  <c r="M10" i="1"/>
  <c r="B2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H1" i="1" l="1"/>
  <c r="H2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<sst xmlns="http://schemas.openxmlformats.org/spreadsheetml/2006/main" count="87" uniqueCount="71">
  <si>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</si>
  <si>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</si>
  <si>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</si>
  <si>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</si>
  <si>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</si>
  <si>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</si>
  <si>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</si>
  <si>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</si>
  <si>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</si>
  <si>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</si>
  <si>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</si>
  <si>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</si>
  <si>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</si>
  <si>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</si>
  <si>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</si>
  <si>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</si>
  <si>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</si>
  <si>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</si>
  <si>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</si>
  <si>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</si>
  <si>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</si>
  <si>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</si>
  <si>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</si>
  <si>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</si>
  <si>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</si>
  <si>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</si>
  <si>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</si>
  <si>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</si>
  <si>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</si>
  <si>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</si>
  <si>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</si>
  <si>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</si>
  <si>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</si>
  <si>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</si>
  <si>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</si>
  <si>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</si>
  <si>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</si>
  <si>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</si>
  <si>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</si>
  <si>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</si>
  <si>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</si>
  <si>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</si>
  <si>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</si>
  <si>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</si>
  <si>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</si>
  <si>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</si>
  <si>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</si>
  <si>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</si>
  <si>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</si>
  <si>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</si>
  <si>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</si>
  <si>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</si>
  <si>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</si>
  <si>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</si>
  <si>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</si>
  <si>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</si>
  <si>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</si>
  <si>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</si>
  <si>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</si>
  <si>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</si>
  <si>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</si>
  <si>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</si>
  <si>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</si>
  <si>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Humberto Rena Rosas</t>
  </si>
  <si>
    <t xml:space="preserve">sin especificar </t>
  </si>
  <si>
    <t>se encuentra disponible en la PNT</t>
  </si>
  <si>
    <t xml:space="preserve">Solicitud no compete al Instituto </t>
  </si>
  <si>
    <t>contestada</t>
  </si>
  <si>
    <t>incompetencia</t>
  </si>
  <si>
    <t>SOLICITO LAS MEDIDAS SANITARIAS QUE ESTAN IMPLEMENTANDO EN LA INSTITUCIÓN ANTE LA NUEVA OLA DE COVID OMICRÓN</t>
  </si>
  <si>
    <t>Ricardo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</si>
</sst>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6" borderId="0" xfId="0" applyFont="1" applyFill="1" applyAlignment="1">
      <alignment horizontal="center"/>
    </xf>
    <xf numFmtId="16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 vertical="center" wrapText="1"/>
    </xf>
    <xf numFmtId="14" fontId="18" fillId="6" borderId="0" xfId="0" applyNumberFormat="1" applyFont="1" applyFill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12" fontId="18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/>
    <xf numFmtId="14" fontId="18" fillId="6" borderId="0" xfId="0" applyNumberFormat="1" applyFont="1" applyFill="1" applyAlignment="1">
      <alignment horizontal="left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5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showGridLines="0" tabSelected="1" zoomScale="90" zoomScaleNormal="90" workbookViewId="0">
      <selection activeCell="F18" sqref="F18"/>
    </sheetView>
  </sheetViews>
  <sheetFormatPr baseColWidth="10" defaultColWidth="9.140625" defaultRowHeight="12.75" x14ac:dyDescent="0.2"/>
  <cols>
    <col min="1" max="1" width="27.710937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</v>
      </c>
      <c r="C1" s="46" t="s">
        <v>25</v>
      </c>
      <c r="D1" s="47"/>
      <c r="F1" s="3" t="s">
        <v>26</v>
      </c>
      <c r="G1" s="9" t="s">
        <v>27</v>
      </c>
      <c r="H1" s="8">
        <f>COUNTIF(Formato!$L$10:$L$45,B1)</f>
        <v>3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Enero</v>
      </c>
      <c r="F2" s="4"/>
      <c r="G2" s="10" t="s">
        <v>29</v>
      </c>
      <c r="H2" s="8">
        <f>COUNTIF(Formato!$M$10:$M$45,B1)</f>
        <v>3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2022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s="2" customFormat="1" ht="16.5" customHeight="1" x14ac:dyDescent="0.2">
      <c r="A10" s="57">
        <v>241486021000007</v>
      </c>
      <c r="B10" s="51" t="s">
        <v>64</v>
      </c>
      <c r="C10" s="52">
        <v>44547</v>
      </c>
      <c r="D10" s="53" t="s">
        <v>65</v>
      </c>
      <c r="E10" s="51" t="s">
        <v>23</v>
      </c>
      <c r="F10" s="30" t="s">
        <v>17</v>
      </c>
      <c r="G10" s="54">
        <v>44210</v>
      </c>
      <c r="H10" s="54" t="s">
        <v>67</v>
      </c>
      <c r="I10" s="30">
        <v>0</v>
      </c>
      <c r="J10" s="30" t="s">
        <v>49</v>
      </c>
      <c r="K10" s="30">
        <v>0</v>
      </c>
      <c r="L10" s="55">
        <f>IF(Formato!$C10&lt;&gt;"",MONTH(C10),"")</f>
        <v>12</v>
      </c>
      <c r="M10" s="56">
        <f>IF(Formato!$G10&lt;&gt;"",MONTH(G10),"")</f>
        <v>1</v>
      </c>
    </row>
    <row r="11" spans="1:16" ht="23.25" customHeight="1" x14ac:dyDescent="0.2">
      <c r="A11" s="57">
        <v>241486022000001</v>
      </c>
      <c r="B11" s="58" t="s">
        <v>63</v>
      </c>
      <c r="C11" s="29">
        <v>44565</v>
      </c>
      <c r="D11" s="53" t="s">
        <v>66</v>
      </c>
      <c r="E11" s="28" t="s">
        <v>23</v>
      </c>
      <c r="F11" s="31" t="s">
        <v>16</v>
      </c>
      <c r="G11" s="29">
        <v>44566</v>
      </c>
      <c r="H11" s="60" t="s">
        <v>68</v>
      </c>
      <c r="I11" s="30">
        <v>0</v>
      </c>
      <c r="J11" s="30" t="s">
        <v>49</v>
      </c>
      <c r="K11" s="30">
        <v>0</v>
      </c>
      <c r="L11" s="5">
        <f>IF(Formato!$C11&lt;&gt;"",MONTH(C11),"")</f>
        <v>1</v>
      </c>
      <c r="M11" s="6">
        <f>IF(Formato!$G11&lt;&gt;"",MONTH(G11),"")</f>
        <v>1</v>
      </c>
      <c r="P11" s="11"/>
    </row>
    <row r="12" spans="1:16" ht="15" x14ac:dyDescent="0.2">
      <c r="A12" s="57">
        <v>241486022000002</v>
      </c>
      <c r="B12" s="28" t="s">
        <v>70</v>
      </c>
      <c r="C12" s="29">
        <v>44586</v>
      </c>
      <c r="D12" s="59" t="s">
        <v>69</v>
      </c>
      <c r="E12" s="28" t="s">
        <v>23</v>
      </c>
      <c r="F12" s="30" t="s">
        <v>17</v>
      </c>
      <c r="G12" s="29">
        <v>44223</v>
      </c>
      <c r="H12" s="54" t="s">
        <v>67</v>
      </c>
      <c r="I12" s="30">
        <v>0</v>
      </c>
      <c r="J12" s="30" t="s">
        <v>49</v>
      </c>
      <c r="K12" s="30">
        <v>0</v>
      </c>
      <c r="L12" s="5">
        <f>IF(Formato!$C12&lt;&gt;"",MONTH(C12),"")</f>
        <v>1</v>
      </c>
      <c r="M12" s="6">
        <f>IF(Formato!$G12&lt;&gt;"",MONTH(G12),"")</f>
        <v>1</v>
      </c>
      <c r="P12" s="11"/>
    </row>
    <row r="13" spans="1:16" ht="15" x14ac:dyDescent="0.2">
      <c r="A13" s="57">
        <v>241486022000003</v>
      </c>
      <c r="B13" s="51" t="s">
        <v>64</v>
      </c>
      <c r="C13" s="29">
        <v>44592</v>
      </c>
      <c r="D13" s="53"/>
      <c r="E13" s="28" t="s">
        <v>22</v>
      </c>
      <c r="F13" s="30"/>
      <c r="G13" s="29"/>
      <c r="H13" s="29"/>
      <c r="I13" s="30"/>
      <c r="J13" s="30"/>
      <c r="K13" s="30"/>
      <c r="L13" s="5">
        <f>IF(Formato!$C13&lt;&gt;"",MONTH(C13),"")</f>
        <v>1</v>
      </c>
      <c r="M13" s="6" t="str">
        <f>IF(Formato!$G13&lt;&gt;"",MONTH(G13),"")</f>
        <v/>
      </c>
      <c r="P13" s="11"/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3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3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3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3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3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3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3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3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3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3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3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3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5" t="str">
        <f>IF(Formato!$C44&lt;&gt;"",MONTH(C44),"")</f>
        <v/>
      </c>
      <c r="M44" s="6" t="str">
        <f>IF(Formato!$G44&lt;&gt;"",MONTH(G44),"")</f>
        <v/>
      </c>
    </row>
    <row r="45" spans="1:13" ht="15" x14ac:dyDescent="0.2">
      <c r="A45" s="28"/>
      <c r="B45" s="28"/>
      <c r="C45" s="29"/>
      <c r="D45" s="30"/>
      <c r="E45" s="28"/>
      <c r="F45" s="30"/>
      <c r="G45" s="29"/>
      <c r="H45" s="29"/>
      <c r="I45" s="30"/>
      <c r="J45" s="30"/>
      <c r="K45" s="30"/>
      <c r="L45" s="18" t="str">
        <f>IF(Formato!$C45&lt;&gt;"",MONTH(C45),"")</f>
        <v/>
      </c>
      <c r="M45" s="19" t="str">
        <f>IF(Formato!$G45&lt;&gt;"",MONTH(G45),"")</f>
        <v/>
      </c>
    </row>
    <row r="47" spans="1:13" x14ac:dyDescent="0.2">
      <c r="B47" s="1"/>
      <c r="C47" s="1"/>
      <c r="D47" s="1"/>
      <c r="E47" s="1"/>
    </row>
    <row r="48" spans="1:13" x14ac:dyDescent="0.2">
      <c r="M48" s="20" t="s">
        <v>43</v>
      </c>
    </row>
    <row r="49" spans="13:14" ht="39.75" customHeight="1" x14ac:dyDescent="0.2">
      <c r="M49" s="44" t="s">
        <v>44</v>
      </c>
      <c r="N49" s="44"/>
    </row>
  </sheetData>
  <sheetProtection selectLockedCells="1"/>
  <mergeCells count="6">
    <mergeCell ref="M49:N49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2:F45 F10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1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5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5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2022-02-02T19:04:07Z</dcterms:modified>
</cp:coreProperties>
</file>