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RANSPARENCIA 2026\5 MAYO\"/>
    </mc:Choice>
  </mc:AlternateContent>
  <bookViews>
    <workbookView xWindow="0" yWindow="0" windowWidth="28800" windowHeight="12435" activeTab="2"/>
  </bookViews>
  <sheets>
    <sheet name="FEBRERO" sheetId="2" r:id="rId1"/>
    <sheet name="MARZO" sheetId="3" r:id="rId2"/>
    <sheet name="ABRIL" sheetId="4" r:id="rId3"/>
    <sheet name="Hoja1" sheetId="1" r:id="rId4"/>
  </sheets>
  <externalReferences>
    <externalReference r:id="rId5"/>
  </externalReferences>
  <definedNames>
    <definedName name="_Key1" localSheetId="2" hidden="1">[1]DIA!#REF!</definedName>
    <definedName name="_Key1" localSheetId="0" hidden="1">[1]DIA!#REF!</definedName>
    <definedName name="_Key1" localSheetId="1" hidden="1">[1]DIA!#REF!</definedName>
    <definedName name="_Key1" hidden="1">[1]DIA!#REF!</definedName>
    <definedName name="_Order1" hidden="1">255</definedName>
    <definedName name="_R" localSheetId="2">#REF!</definedName>
    <definedName name="_R" localSheetId="0">#REF!</definedName>
    <definedName name="_R" localSheetId="1">#REF!</definedName>
    <definedName name="_R">#REF!</definedName>
    <definedName name="_Sort" localSheetId="2" hidden="1">[1]DIA!#REF!</definedName>
    <definedName name="_Sort" localSheetId="0" hidden="1">[1]DIA!#REF!</definedName>
    <definedName name="_Sort" localSheetId="1" hidden="1">[1]DIA!#REF!</definedName>
    <definedName name="_Sort" hidden="1">[1]DIA!#REF!</definedName>
    <definedName name="ABRIL" localSheetId="2" hidden="1">[1]DIA!#REF!</definedName>
    <definedName name="ABRIL" localSheetId="0" hidden="1">[1]DIA!#REF!</definedName>
    <definedName name="ABRIL" localSheetId="1" hidden="1">[1]DIA!#REF!</definedName>
    <definedName name="ABRIL" hidden="1">[1]DIA!#REF!</definedName>
    <definedName name="Jun" localSheetId="2" hidden="1">[1]DIA!#REF!</definedName>
    <definedName name="Jun" localSheetId="0" hidden="1">[1]DIA!#REF!</definedName>
    <definedName name="Jun" localSheetId="1" hidden="1">[1]DIA!#REF!</definedName>
    <definedName name="Jun" hidden="1">[1]DIA!#REF!</definedName>
    <definedName name="M" localSheetId="2">#REF!</definedName>
    <definedName name="M" localSheetId="0">#REF!</definedName>
    <definedName name="M" localSheetId="1">#REF!</definedName>
    <definedName name="M">#REF!</definedName>
    <definedName name="N" localSheetId="2">#REF!</definedName>
    <definedName name="N" localSheetId="0">#REF!</definedName>
    <definedName name="N" localSheetId="1">#REF!</definedName>
    <definedName name="N">#REF!</definedName>
    <definedName name="S" localSheetId="2">#REF!</definedName>
    <definedName name="S" localSheetId="0">#REF!</definedName>
    <definedName name="S" localSheetId="1">#REF!</definedName>
    <definedName name="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8" i="4" l="1"/>
  <c r="R57" i="4"/>
  <c r="R56" i="4"/>
  <c r="R54" i="4"/>
  <c r="R53" i="4"/>
  <c r="R51" i="4"/>
  <c r="R50" i="4"/>
  <c r="R48" i="4"/>
  <c r="R47" i="4"/>
  <c r="R46" i="4"/>
  <c r="R45" i="4"/>
  <c r="R44" i="4"/>
  <c r="R43" i="4"/>
  <c r="R42" i="4"/>
  <c r="R41" i="4"/>
  <c r="R40" i="4"/>
  <c r="R39" i="4"/>
  <c r="R38" i="4"/>
  <c r="I38" i="4"/>
  <c r="R37" i="4"/>
  <c r="R36" i="4"/>
  <c r="R35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50" i="2" l="1"/>
  <c r="R51" i="2"/>
  <c r="R58" i="3" l="1"/>
  <c r="R57" i="3"/>
  <c r="R56" i="3"/>
  <c r="R54" i="3"/>
  <c r="R53" i="3"/>
  <c r="R51" i="3"/>
  <c r="R50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58" i="2" l="1"/>
  <c r="R57" i="2"/>
  <c r="R56" i="2"/>
  <c r="R54" i="2"/>
  <c r="R53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</calcChain>
</file>

<file path=xl/comments1.xml><?xml version="1.0" encoding="utf-8"?>
<comments xmlns="http://schemas.openxmlformats.org/spreadsheetml/2006/main">
  <authors>
    <author>delagarza_jg@hotmail.com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objetivo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objetivo de esta acción</t>
        </r>
      </text>
    </comment>
  </commentList>
</comments>
</file>

<file path=xl/comments2.xml><?xml version="1.0" encoding="utf-8"?>
<comments xmlns="http://schemas.openxmlformats.org/spreadsheetml/2006/main">
  <authors>
    <author>delagarza_jg@hotmail.com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objetivo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objetivo de esta acción</t>
        </r>
      </text>
    </comment>
  </commentList>
</comments>
</file>

<file path=xl/comments3.xml><?xml version="1.0" encoding="utf-8"?>
<comments xmlns="http://schemas.openxmlformats.org/spreadsheetml/2006/main">
  <authors>
    <author>delagarza_jg@hotmail.com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objetivo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objetivo de esta acción</t>
        </r>
      </text>
    </comment>
  </commentList>
</comments>
</file>

<file path=xl/sharedStrings.xml><?xml version="1.0" encoding="utf-8"?>
<sst xmlns="http://schemas.openxmlformats.org/spreadsheetml/2006/main" count="477" uniqueCount="73">
  <si>
    <t xml:space="preserve"> MUNICIPIO: SAN LUIS POTOSI </t>
  </si>
  <si>
    <t>LOCALIDAD: SAN LUIS POTOSI</t>
  </si>
  <si>
    <t>ACCION</t>
  </si>
  <si>
    <t>Unidad de Medida</t>
  </si>
  <si>
    <t>TIPO DE SERVICIO</t>
  </si>
  <si>
    <t>AVANCE FISICO DE METAS</t>
  </si>
  <si>
    <t>TOTAL</t>
  </si>
  <si>
    <t>ABIERTO</t>
  </si>
  <si>
    <t>CAUTIVO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</si>
  <si>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</si>
  <si>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</si>
  <si>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</si>
  <si>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</si>
  <si>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</si>
  <si>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</si>
  <si>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</si>
  <si>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</si>
  <si>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</si>
  <si>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</si>
  <si>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</si>
  <si>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</si>
  <si>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CONSULTA EXTERNA</t>
  </si>
  <si>
    <t>ENTREVISTAS TRABAJO SOCIAL</t>
  </si>
  <si>
    <t>PERSONAS</t>
  </si>
  <si>
    <t>*</t>
  </si>
  <si>
    <t>SERVICIOS</t>
  </si>
  <si>
    <t>ADICCION PRIMERA VEZ</t>
  </si>
  <si>
    <t>PERSONA</t>
  </si>
  <si>
    <t>ADICCION SUBSECUENTES</t>
  </si>
  <si>
    <t>TOTAL DE CONSULTAS EN ADICCION</t>
  </si>
  <si>
    <t>COADICCION PRIMERA VEZ</t>
  </si>
  <si>
    <t>COADICCION SUBSECUENTES</t>
  </si>
  <si>
    <t>TOTAL DE CONSULTAS EN COADICCION</t>
  </si>
  <si>
    <t>TCA PRIMERA VEZ</t>
  </si>
  <si>
    <t>TCA SUBSECUENTES</t>
  </si>
  <si>
    <t>TOTAL DE CONSULTAS EN TCA</t>
  </si>
  <si>
    <t>FAMILIAS PRIMERA VEZ</t>
  </si>
  <si>
    <t>FAMILIAS SUBSECUENTES</t>
  </si>
  <si>
    <t>TOTAL DE CONSULTAS FAMILIAR</t>
  </si>
  <si>
    <t>GRUPOS SESIONES ADICCION</t>
  </si>
  <si>
    <t>GRUPOS SESIONES COADICCION</t>
  </si>
  <si>
    <t>GRUPOS SESIONES TCA</t>
  </si>
  <si>
    <t>SMIyA PRIMERA VEZ</t>
  </si>
  <si>
    <t>SMIyA SUBSECUENTES</t>
  </si>
  <si>
    <t>TOTAL DE CONSULTAS EN SMIyA</t>
  </si>
  <si>
    <t>INGRESOS DE USUARIO</t>
  </si>
  <si>
    <t>TOTAL DE USUARIOS</t>
  </si>
  <si>
    <t>EGRESOS DE USUARIOS</t>
  </si>
  <si>
    <t>TERAPIAS PSICOLOGICAS INDIVIDUALES</t>
  </si>
  <si>
    <t>TERAPIAS FAMILIARES</t>
  </si>
  <si>
    <t>VALORACIONES MEDICAS</t>
  </si>
  <si>
    <t>VALORACIONES PSQUIATRICAS</t>
  </si>
  <si>
    <t>VALORACIONES NUTRICIONALES</t>
  </si>
  <si>
    <t>VALORACIONES DE ENFERMERIA</t>
  </si>
  <si>
    <t>INTERVENCIONES DE TRABAJO SOCIAL</t>
  </si>
  <si>
    <t>TERAPIAS PSICOEDUCATIVAS</t>
  </si>
  <si>
    <t>TERAPIAS PSICOTERAPEUTICAS</t>
  </si>
  <si>
    <t>ACTIVIDADES FISICAS</t>
  </si>
  <si>
    <t>TERAPIAS OCUPACIONALES</t>
  </si>
  <si>
    <t>PLATICAS DE SALUD MENTAL</t>
  </si>
  <si>
    <t>BENEFICIADOS</t>
  </si>
  <si>
    <t>LABORATORIO TOXICOLOGICO</t>
  </si>
  <si>
    <t>MUESTRAS TOXICOLOGICAS</t>
  </si>
  <si>
    <t>AUTISMO</t>
  </si>
  <si>
    <t>PRIMERA VEZ</t>
  </si>
  <si>
    <t>SUBSECUENTES</t>
  </si>
  <si>
    <t>TOTAL DE CONSULTAS</t>
  </si>
  <si>
    <t>PREVENCIÓN</t>
  </si>
  <si>
    <t>LABORATORIO TOXICOLÓGICO</t>
  </si>
  <si>
    <t>COMUNIDAD TERAPÉUTICA</t>
  </si>
  <si>
    <t>INSTITUCIÓN: INSTITUTO TEMAZCALLI PREVENCÓN Y REHABILITACIÓN</t>
  </si>
  <si>
    <t>PROGRAMA OPERATIVO ANUAL Y METAS 2026</t>
  </si>
  <si>
    <t>META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</si>
</sst>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1"/>
      <color theme="5" tint="-0.249977111117893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shrinkToFi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/>
    </xf>
    <xf numFmtId="9" fontId="5" fillId="3" borderId="19" xfId="0" applyNumberFormat="1" applyFont="1" applyFill="1" applyBorder="1" applyAlignment="1">
      <alignment horizontal="center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vertical="center" shrinkToFit="1"/>
    </xf>
    <xf numFmtId="0" fontId="9" fillId="0" borderId="21" xfId="0" applyFont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/>
    </xf>
    <xf numFmtId="9" fontId="5" fillId="3" borderId="21" xfId="0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/>
    </xf>
    <xf numFmtId="9" fontId="5" fillId="3" borderId="21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/>
    </xf>
    <xf numFmtId="9" fontId="5" fillId="3" borderId="11" xfId="0" applyNumberFormat="1" applyFont="1" applyFill="1" applyBorder="1" applyAlignment="1">
      <alignment horizontal="center"/>
    </xf>
    <xf numFmtId="0" fontId="9" fillId="0" borderId="2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/>
    </xf>
    <xf numFmtId="9" fontId="5" fillId="3" borderId="17" xfId="0" applyNumberFormat="1" applyFont="1" applyFill="1" applyBorder="1" applyAlignment="1">
      <alignment horizontal="center"/>
    </xf>
    <xf numFmtId="9" fontId="5" fillId="3" borderId="10" xfId="0" applyNumberFormat="1" applyFont="1" applyFill="1" applyBorder="1" applyAlignment="1">
      <alignment horizontal="center"/>
    </xf>
    <xf numFmtId="9" fontId="5" fillId="3" borderId="1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9" fillId="0" borderId="24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shrinkToFit="1"/>
    </xf>
    <xf numFmtId="0" fontId="5" fillId="0" borderId="2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9" fontId="5" fillId="3" borderId="1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21" xfId="0" applyFont="1" applyFill="1" applyBorder="1" applyAlignment="1">
      <alignment horizontal="center" vertical="center" shrinkToFit="1"/>
    </xf>
    <xf numFmtId="9" fontId="5" fillId="0" borderId="21" xfId="0" applyNumberFormat="1" applyFont="1" applyFill="1" applyBorder="1" applyAlignment="1">
      <alignment horizontal="center"/>
    </xf>
    <xf numFmtId="0" fontId="9" fillId="0" borderId="2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9" fontId="0" fillId="3" borderId="0" xfId="0" applyNumberFormat="1" applyFill="1"/>
    <xf numFmtId="0" fontId="1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9" fillId="0" borderId="20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vertical="center" wrapText="1"/>
    </xf>
    <xf numFmtId="3" fontId="4" fillId="0" borderId="21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/>
    </xf>
    <xf numFmtId="3" fontId="4" fillId="0" borderId="21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3" fontId="4" fillId="0" borderId="17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/>
    </xf>
    <xf numFmtId="0" fontId="12" fillId="0" borderId="7" xfId="0" applyFont="1" applyFill="1" applyBorder="1" applyAlignment="1"/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3" fillId="0" borderId="17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6" fillId="0" borderId="21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9" fontId="7" fillId="3" borderId="2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7" fillId="3" borderId="11" xfId="0" applyNumberFormat="1" applyFont="1" applyFill="1" applyBorder="1" applyAlignment="1">
      <alignment horizontal="center" vertical="center"/>
    </xf>
    <xf numFmtId="9" fontId="7" fillId="3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7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63500</xdr:rowOff>
    </xdr:from>
    <xdr:to>
      <xdr:col>15</xdr:col>
      <xdr:colOff>101600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5D69210-23C8-4EA2-8E55-A204540F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63500"/>
          <a:ext cx="9626600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63500</xdr:rowOff>
    </xdr:from>
    <xdr:to>
      <xdr:col>15</xdr:col>
      <xdr:colOff>114300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5D69210-23C8-4EA2-8E55-A204540F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63500"/>
          <a:ext cx="9626600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63500</xdr:rowOff>
    </xdr:from>
    <xdr:to>
      <xdr:col>15</xdr:col>
      <xdr:colOff>114300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5D69210-23C8-4EA2-8E55-A204540F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63500"/>
          <a:ext cx="9645650" cy="708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RITE97\EST-PROG\EST-PROG\D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Ts_salud"/>
      <sheetName val="Estadística"/>
      <sheetName val="Psiq"/>
      <sheetName val="Equidad"/>
      <sheetName val="Coord_ss"/>
      <sheetName val="Coord_inst"/>
      <sheetName val="Prog_Est"/>
      <sheetName val="Prog_Nac"/>
      <sheetName val="Cap_Est"/>
      <sheetName val="Cap_Nac"/>
      <sheetName val="Rep_Est"/>
      <sheetName val="Rep_Nac"/>
      <sheetName val="RME"/>
      <sheetName val="RMN"/>
      <sheetName val="Autoproduccion"/>
      <sheetName val="CEA"/>
      <sheetName val="PASAF_Trad_Transf"/>
      <sheetName val="PASAF_Piloto"/>
      <sheetName val="DEF_PRA"/>
      <sheetName val="DEC"/>
      <sheetName val="COPUSI"/>
      <sheetName val="Modelos"/>
      <sheetName val="Asistencia Alimentaria"/>
      <sheetName val="Desarrollo Comunitario"/>
      <sheetName val="Region"/>
      <sheetName val="SepDic04-EneAgo05"/>
      <sheetName val="Asistencia_Alimentaria"/>
      <sheetName val="Desarrollo_Comunitario"/>
      <sheetName val="Asistencia_Alimentaria1"/>
      <sheetName val="Desarrollo_Comunitario1"/>
      <sheetName val="Asistencia_Alimentaria2"/>
      <sheetName val="Desarrollo_Comunitario2"/>
      <sheetName val="Asistencia_Alimentaria3"/>
      <sheetName val="Desarrollo_Comunitario3"/>
      <sheetName val="Asistencia_Alimentaria4"/>
      <sheetName val="Desarrollo_Comunitario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8"/>
  <sheetViews>
    <sheetView zoomScale="75" zoomScaleNormal="75" zoomScaleSheetLayoutView="75" workbookViewId="0">
      <selection activeCell="F11" sqref="F11:G11"/>
    </sheetView>
  </sheetViews>
  <sheetFormatPr baseColWidth="10" defaultRowHeight="15" x14ac:dyDescent="0.25"/>
  <cols>
    <col min="1" max="1" width="38.5703125" customWidth="1"/>
    <col min="2" max="2" width="19.28515625" customWidth="1"/>
    <col min="3" max="3" width="7.7109375" customWidth="1"/>
    <col min="4" max="4" width="8" customWidth="1"/>
    <col min="5" max="5" width="13.5703125" customWidth="1"/>
    <col min="6" max="13" width="6.7109375" customWidth="1"/>
    <col min="14" max="14" width="7.7109375" customWidth="1"/>
    <col min="15" max="17" width="6.7109375" customWidth="1"/>
    <col min="18" max="18" width="12" customWidth="1"/>
    <col min="19" max="20" width="6.7109375" style="64" hidden="1" customWidth="1"/>
    <col min="21" max="21" width="7.7109375" style="64" hidden="1" customWidth="1"/>
    <col min="22" max="22" width="11.42578125" hidden="1" customWidth="1"/>
  </cols>
  <sheetData>
    <row r="1" spans="1:22" ht="15" customHeight="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2" ht="45.7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2" ht="20.100000000000001" customHeight="1" x14ac:dyDescent="0.25">
      <c r="A3" s="96" t="s">
        <v>70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9"/>
      <c r="T3" s="99"/>
      <c r="U3" s="99"/>
    </row>
    <row r="4" spans="1:22" ht="20.100000000000001" customHeight="1" x14ac:dyDescent="0.25">
      <c r="A4" s="96" t="s">
        <v>0</v>
      </c>
      <c r="B4" s="100"/>
      <c r="C4" s="119" t="s">
        <v>71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99"/>
      <c r="T4" s="99"/>
      <c r="U4" s="99"/>
    </row>
    <row r="5" spans="1:22" ht="20.100000000000001" customHeight="1" thickBot="1" x14ac:dyDescent="0.3">
      <c r="A5" s="97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2" ht="32.25" customHeight="1" thickBot="1" x14ac:dyDescent="0.3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2"/>
    </row>
    <row r="7" spans="1:22" ht="15" customHeight="1" x14ac:dyDescent="0.25">
      <c r="A7" s="108" t="s">
        <v>2</v>
      </c>
      <c r="B7" s="110" t="s">
        <v>3</v>
      </c>
      <c r="C7" s="111" t="s">
        <v>4</v>
      </c>
      <c r="D7" s="111"/>
      <c r="E7" s="112" t="s">
        <v>72</v>
      </c>
      <c r="F7" s="113" t="s">
        <v>5</v>
      </c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8"/>
      <c r="T7" s="118"/>
      <c r="U7" s="118"/>
    </row>
    <row r="8" spans="1:22" ht="15" customHeight="1" x14ac:dyDescent="0.25">
      <c r="A8" s="108"/>
      <c r="B8" s="110"/>
      <c r="C8" s="114" t="s">
        <v>7</v>
      </c>
      <c r="D8" s="114" t="s">
        <v>8</v>
      </c>
      <c r="E8" s="112"/>
      <c r="F8" s="114" t="s">
        <v>9</v>
      </c>
      <c r="G8" s="114" t="s">
        <v>10</v>
      </c>
      <c r="H8" s="114" t="s">
        <v>11</v>
      </c>
      <c r="I8" s="114" t="s">
        <v>12</v>
      </c>
      <c r="J8" s="114" t="s">
        <v>13</v>
      </c>
      <c r="K8" s="114" t="s">
        <v>14</v>
      </c>
      <c r="L8" s="114" t="s">
        <v>15</v>
      </c>
      <c r="M8" s="114" t="s">
        <v>16</v>
      </c>
      <c r="N8" s="116" t="s">
        <v>17</v>
      </c>
      <c r="O8" s="114" t="s">
        <v>18</v>
      </c>
      <c r="P8" s="114" t="s">
        <v>19</v>
      </c>
      <c r="Q8" s="114" t="s">
        <v>20</v>
      </c>
      <c r="R8" s="125" t="s">
        <v>6</v>
      </c>
      <c r="S8" s="114" t="s">
        <v>19</v>
      </c>
      <c r="T8" s="114" t="s">
        <v>20</v>
      </c>
      <c r="U8" s="127" t="s">
        <v>6</v>
      </c>
    </row>
    <row r="9" spans="1:22" ht="15" customHeight="1" thickBot="1" x14ac:dyDescent="0.3">
      <c r="A9" s="109"/>
      <c r="B9" s="110"/>
      <c r="C9" s="115"/>
      <c r="D9" s="115"/>
      <c r="E9" s="112"/>
      <c r="F9" s="115"/>
      <c r="G9" s="115"/>
      <c r="H9" s="115"/>
      <c r="I9" s="115"/>
      <c r="J9" s="115"/>
      <c r="K9" s="115"/>
      <c r="L9" s="115"/>
      <c r="M9" s="115"/>
      <c r="N9" s="117"/>
      <c r="O9" s="115"/>
      <c r="P9" s="115"/>
      <c r="Q9" s="115"/>
      <c r="R9" s="126"/>
      <c r="S9" s="115"/>
      <c r="T9" s="115"/>
      <c r="U9" s="128"/>
    </row>
    <row r="10" spans="1:22" ht="15" customHeight="1" thickBot="1" x14ac:dyDescent="0.3">
      <c r="A10" s="106" t="s">
        <v>21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6"/>
    </row>
    <row r="11" spans="1:22" ht="15" customHeight="1" x14ac:dyDescent="0.25">
      <c r="A11" s="123" t="s">
        <v>22</v>
      </c>
      <c r="B11" s="7" t="s">
        <v>23</v>
      </c>
      <c r="C11" s="8" t="s">
        <v>24</v>
      </c>
      <c r="D11" s="9"/>
      <c r="E11" s="101">
        <v>2025</v>
      </c>
      <c r="F11" s="47">
        <v>338</v>
      </c>
      <c r="G11" s="47">
        <v>267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85">
        <f t="shared" ref="R11:R23" si="0">SUM(F11:Q11)</f>
        <v>605</v>
      </c>
      <c r="S11" s="9"/>
      <c r="T11" s="9"/>
      <c r="U11" s="9"/>
      <c r="V11" s="10"/>
    </row>
    <row r="12" spans="1:22" ht="15" customHeight="1" thickBot="1" x14ac:dyDescent="0.3">
      <c r="A12" s="124"/>
      <c r="B12" s="11" t="s">
        <v>25</v>
      </c>
      <c r="C12" s="12" t="s">
        <v>24</v>
      </c>
      <c r="D12" s="12"/>
      <c r="E12" s="75">
        <v>1350</v>
      </c>
      <c r="F12" s="13">
        <v>152</v>
      </c>
      <c r="G12" s="13">
        <v>144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86">
        <f t="shared" si="0"/>
        <v>296</v>
      </c>
      <c r="S12" s="14"/>
      <c r="T12" s="14"/>
      <c r="U12" s="14"/>
      <c r="V12" s="10"/>
    </row>
    <row r="13" spans="1:22" ht="15" customHeight="1" x14ac:dyDescent="0.25">
      <c r="A13" s="15" t="s">
        <v>26</v>
      </c>
      <c r="B13" s="16" t="s">
        <v>27</v>
      </c>
      <c r="C13" s="17" t="s">
        <v>24</v>
      </c>
      <c r="D13" s="17"/>
      <c r="E13" s="76">
        <v>480</v>
      </c>
      <c r="F13" s="18">
        <v>44</v>
      </c>
      <c r="G13" s="18">
        <v>29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87">
        <f t="shared" si="0"/>
        <v>73</v>
      </c>
      <c r="S13" s="19"/>
      <c r="T13" s="19"/>
      <c r="U13" s="19"/>
      <c r="V13" s="5"/>
    </row>
    <row r="14" spans="1:22" ht="15" customHeight="1" thickBot="1" x14ac:dyDescent="0.3">
      <c r="A14" s="21" t="s">
        <v>28</v>
      </c>
      <c r="B14" s="22" t="s">
        <v>23</v>
      </c>
      <c r="C14" s="23"/>
      <c r="D14" s="23" t="s">
        <v>24</v>
      </c>
      <c r="E14" s="77">
        <v>2340</v>
      </c>
      <c r="F14" s="24">
        <v>275</v>
      </c>
      <c r="G14" s="24">
        <v>197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86">
        <f t="shared" si="0"/>
        <v>472</v>
      </c>
      <c r="S14" s="19"/>
      <c r="T14" s="19"/>
      <c r="U14" s="25"/>
      <c r="V14" s="5"/>
    </row>
    <row r="15" spans="1:22" ht="15" customHeight="1" thickBot="1" x14ac:dyDescent="0.3">
      <c r="A15" s="26" t="s">
        <v>29</v>
      </c>
      <c r="B15" s="27" t="s">
        <v>25</v>
      </c>
      <c r="C15" s="28" t="s">
        <v>24</v>
      </c>
      <c r="D15" s="28"/>
      <c r="E15" s="78">
        <v>6000</v>
      </c>
      <c r="F15" s="29">
        <v>595</v>
      </c>
      <c r="G15" s="29">
        <v>509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88">
        <f t="shared" si="0"/>
        <v>1104</v>
      </c>
      <c r="S15" s="30"/>
      <c r="T15" s="30"/>
      <c r="U15" s="30"/>
      <c r="V15" s="5"/>
    </row>
    <row r="16" spans="1:22" ht="15" customHeight="1" x14ac:dyDescent="0.25">
      <c r="A16" s="31" t="s">
        <v>30</v>
      </c>
      <c r="B16" s="7" t="s">
        <v>27</v>
      </c>
      <c r="C16" s="32" t="s">
        <v>24</v>
      </c>
      <c r="D16" s="32"/>
      <c r="E16" s="79">
        <v>15</v>
      </c>
      <c r="F16" s="33">
        <v>4</v>
      </c>
      <c r="G16" s="33">
        <v>2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89">
        <f t="shared" si="0"/>
        <v>6</v>
      </c>
      <c r="S16" s="34"/>
      <c r="T16" s="34"/>
      <c r="U16" s="34"/>
      <c r="V16" s="5"/>
    </row>
    <row r="17" spans="1:22" ht="15" customHeight="1" x14ac:dyDescent="0.25">
      <c r="A17" s="21" t="s">
        <v>31</v>
      </c>
      <c r="B17" s="22" t="s">
        <v>23</v>
      </c>
      <c r="C17" s="23"/>
      <c r="D17" s="23" t="s">
        <v>24</v>
      </c>
      <c r="E17" s="77">
        <v>480</v>
      </c>
      <c r="F17" s="24">
        <v>32</v>
      </c>
      <c r="G17" s="24">
        <v>37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90">
        <f t="shared" si="0"/>
        <v>69</v>
      </c>
      <c r="S17" s="35"/>
      <c r="T17" s="35"/>
      <c r="U17" s="36"/>
      <c r="V17" s="5"/>
    </row>
    <row r="18" spans="1:22" ht="15" customHeight="1" thickBot="1" x14ac:dyDescent="0.3">
      <c r="A18" s="21" t="s">
        <v>32</v>
      </c>
      <c r="B18" s="22" t="s">
        <v>25</v>
      </c>
      <c r="C18" s="23" t="s">
        <v>24</v>
      </c>
      <c r="D18" s="23"/>
      <c r="E18" s="77">
        <v>900</v>
      </c>
      <c r="F18" s="38">
        <v>73</v>
      </c>
      <c r="G18" s="38">
        <v>73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91">
        <f t="shared" si="0"/>
        <v>146</v>
      </c>
      <c r="S18" s="35"/>
      <c r="T18" s="35"/>
      <c r="U18" s="35"/>
      <c r="V18" s="5"/>
    </row>
    <row r="19" spans="1:22" ht="15" customHeight="1" x14ac:dyDescent="0.25">
      <c r="A19" s="31" t="s">
        <v>33</v>
      </c>
      <c r="B19" s="7" t="s">
        <v>27</v>
      </c>
      <c r="C19" s="32" t="s">
        <v>24</v>
      </c>
      <c r="D19" s="32"/>
      <c r="E19" s="79">
        <v>20</v>
      </c>
      <c r="F19" s="33">
        <v>2</v>
      </c>
      <c r="G19" s="33">
        <v>0</v>
      </c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89">
        <f t="shared" si="0"/>
        <v>2</v>
      </c>
      <c r="S19" s="34"/>
      <c r="T19" s="34"/>
      <c r="U19" s="34"/>
      <c r="V19" s="5"/>
    </row>
    <row r="20" spans="1:22" ht="15" customHeight="1" x14ac:dyDescent="0.25">
      <c r="A20" s="21" t="s">
        <v>34</v>
      </c>
      <c r="B20" s="22" t="s">
        <v>23</v>
      </c>
      <c r="C20" s="23"/>
      <c r="D20" s="23" t="s">
        <v>24</v>
      </c>
      <c r="E20" s="77">
        <v>420</v>
      </c>
      <c r="F20" s="24">
        <v>33</v>
      </c>
      <c r="G20" s="24">
        <v>25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90">
        <f t="shared" si="0"/>
        <v>58</v>
      </c>
      <c r="S20" s="35"/>
      <c r="T20" s="35"/>
      <c r="U20" s="36"/>
      <c r="V20" s="5"/>
    </row>
    <row r="21" spans="1:22" ht="15" customHeight="1" thickBot="1" x14ac:dyDescent="0.3">
      <c r="A21" s="21" t="s">
        <v>35</v>
      </c>
      <c r="B21" s="22" t="s">
        <v>25</v>
      </c>
      <c r="C21" s="23" t="s">
        <v>24</v>
      </c>
      <c r="D21" s="23"/>
      <c r="E21" s="77">
        <v>1350</v>
      </c>
      <c r="F21" s="38">
        <v>102</v>
      </c>
      <c r="G21" s="38">
        <v>75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91">
        <f t="shared" si="0"/>
        <v>177</v>
      </c>
      <c r="S21" s="35"/>
      <c r="T21" s="35"/>
      <c r="U21" s="35"/>
      <c r="V21" s="5"/>
    </row>
    <row r="22" spans="1:22" ht="15" customHeight="1" x14ac:dyDescent="0.25">
      <c r="A22" s="31" t="s">
        <v>36</v>
      </c>
      <c r="B22" s="7" t="s">
        <v>27</v>
      </c>
      <c r="C22" s="32" t="s">
        <v>24</v>
      </c>
      <c r="D22" s="32"/>
      <c r="E22" s="79">
        <v>12</v>
      </c>
      <c r="F22" s="33">
        <v>0</v>
      </c>
      <c r="G22" s="33">
        <v>0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89">
        <f t="shared" si="0"/>
        <v>0</v>
      </c>
      <c r="S22" s="34"/>
      <c r="T22" s="34"/>
      <c r="U22" s="34"/>
      <c r="V22" s="5"/>
    </row>
    <row r="23" spans="1:22" ht="15" customHeight="1" x14ac:dyDescent="0.25">
      <c r="A23" s="21" t="s">
        <v>37</v>
      </c>
      <c r="B23" s="22" t="s">
        <v>23</v>
      </c>
      <c r="C23" s="23"/>
      <c r="D23" s="23" t="s">
        <v>24</v>
      </c>
      <c r="E23" s="77">
        <v>360</v>
      </c>
      <c r="F23" s="24">
        <v>19</v>
      </c>
      <c r="G23" s="24">
        <v>13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90">
        <f t="shared" si="0"/>
        <v>32</v>
      </c>
      <c r="S23" s="35"/>
      <c r="T23" s="35"/>
      <c r="U23" s="36"/>
      <c r="V23" s="5"/>
    </row>
    <row r="24" spans="1:22" ht="15" customHeight="1" thickBot="1" x14ac:dyDescent="0.3">
      <c r="A24" s="39" t="s">
        <v>38</v>
      </c>
      <c r="B24" s="40" t="s">
        <v>25</v>
      </c>
      <c r="C24" s="12" t="s">
        <v>24</v>
      </c>
      <c r="D24" s="12"/>
      <c r="E24" s="75">
        <v>150</v>
      </c>
      <c r="F24" s="13">
        <v>40</v>
      </c>
      <c r="G24" s="13">
        <v>24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86">
        <f t="shared" ref="R24:R31" si="1">SUM(F24:Q24)</f>
        <v>64</v>
      </c>
      <c r="S24" s="14"/>
      <c r="T24" s="14"/>
      <c r="U24" s="14"/>
      <c r="V24" s="5"/>
    </row>
    <row r="25" spans="1:22" ht="15" customHeight="1" x14ac:dyDescent="0.25">
      <c r="A25" s="102" t="s">
        <v>39</v>
      </c>
      <c r="B25" s="16" t="s">
        <v>25</v>
      </c>
      <c r="C25" s="17" t="s">
        <v>24</v>
      </c>
      <c r="D25" s="17"/>
      <c r="E25" s="76">
        <v>800</v>
      </c>
      <c r="F25" s="18">
        <v>151</v>
      </c>
      <c r="G25" s="18">
        <v>92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87">
        <f t="shared" si="1"/>
        <v>243</v>
      </c>
      <c r="S25" s="19"/>
      <c r="T25" s="19"/>
      <c r="U25" s="19"/>
      <c r="V25" s="5"/>
    </row>
    <row r="26" spans="1:22" ht="15" customHeight="1" x14ac:dyDescent="0.25">
      <c r="A26" s="103"/>
      <c r="B26" s="22" t="s">
        <v>23</v>
      </c>
      <c r="C26" s="23"/>
      <c r="D26" s="23" t="s">
        <v>24</v>
      </c>
      <c r="E26" s="77">
        <v>280</v>
      </c>
      <c r="F26" s="38">
        <v>47</v>
      </c>
      <c r="G26" s="38">
        <v>39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91">
        <f t="shared" si="1"/>
        <v>86</v>
      </c>
      <c r="S26" s="35"/>
      <c r="T26" s="35"/>
      <c r="U26" s="35"/>
      <c r="V26" s="5"/>
    </row>
    <row r="27" spans="1:22" ht="15" customHeight="1" x14ac:dyDescent="0.25">
      <c r="A27" s="104" t="s">
        <v>40</v>
      </c>
      <c r="B27" s="22" t="s">
        <v>25</v>
      </c>
      <c r="C27" s="23" t="s">
        <v>24</v>
      </c>
      <c r="D27" s="23"/>
      <c r="E27" s="77">
        <v>500</v>
      </c>
      <c r="F27" s="38">
        <v>31</v>
      </c>
      <c r="G27" s="38">
        <v>60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91">
        <f t="shared" si="1"/>
        <v>91</v>
      </c>
      <c r="S27" s="35"/>
      <c r="T27" s="35"/>
      <c r="U27" s="35"/>
      <c r="V27" s="5"/>
    </row>
    <row r="28" spans="1:22" ht="15" customHeight="1" x14ac:dyDescent="0.25">
      <c r="A28" s="103"/>
      <c r="B28" s="22" t="s">
        <v>23</v>
      </c>
      <c r="C28" s="23"/>
      <c r="D28" s="23" t="s">
        <v>24</v>
      </c>
      <c r="E28" s="77">
        <v>200</v>
      </c>
      <c r="F28" s="38">
        <v>17</v>
      </c>
      <c r="G28" s="38">
        <v>26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91">
        <f t="shared" si="1"/>
        <v>43</v>
      </c>
      <c r="S28" s="35"/>
      <c r="T28" s="35"/>
      <c r="U28" s="35"/>
      <c r="V28" s="5"/>
    </row>
    <row r="29" spans="1:22" ht="15" customHeight="1" x14ac:dyDescent="0.25">
      <c r="A29" s="104" t="s">
        <v>41</v>
      </c>
      <c r="B29" s="22" t="s">
        <v>25</v>
      </c>
      <c r="C29" s="23" t="s">
        <v>24</v>
      </c>
      <c r="D29" s="23"/>
      <c r="E29" s="77">
        <v>50</v>
      </c>
      <c r="F29" s="38">
        <v>7</v>
      </c>
      <c r="G29" s="38">
        <v>12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91">
        <f t="shared" si="1"/>
        <v>19</v>
      </c>
      <c r="S29" s="35"/>
      <c r="T29" s="35"/>
      <c r="U29" s="35"/>
      <c r="V29" s="5"/>
    </row>
    <row r="30" spans="1:22" ht="15" customHeight="1" thickBot="1" x14ac:dyDescent="0.3">
      <c r="A30" s="102"/>
      <c r="B30" s="27" t="s">
        <v>23</v>
      </c>
      <c r="C30" s="28"/>
      <c r="D30" s="28" t="s">
        <v>24</v>
      </c>
      <c r="E30" s="78">
        <v>15</v>
      </c>
      <c r="F30" s="29">
        <v>3</v>
      </c>
      <c r="G30" s="29">
        <v>2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88">
        <f t="shared" si="1"/>
        <v>5</v>
      </c>
      <c r="S30" s="30"/>
      <c r="T30" s="30"/>
      <c r="U30" s="30"/>
      <c r="V30" s="5"/>
    </row>
    <row r="31" spans="1:22" ht="15" customHeight="1" x14ac:dyDescent="0.25">
      <c r="A31" s="31" t="s">
        <v>42</v>
      </c>
      <c r="B31" s="7" t="s">
        <v>27</v>
      </c>
      <c r="C31" s="32" t="s">
        <v>24</v>
      </c>
      <c r="D31" s="32"/>
      <c r="E31" s="79">
        <v>500</v>
      </c>
      <c r="F31" s="33">
        <v>43</v>
      </c>
      <c r="G31" s="33">
        <v>51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89">
        <f t="shared" si="1"/>
        <v>94</v>
      </c>
      <c r="S31" s="34"/>
      <c r="T31" s="34"/>
      <c r="U31" s="34"/>
      <c r="V31" s="5"/>
    </row>
    <row r="32" spans="1:22" ht="15" customHeight="1" x14ac:dyDescent="0.25">
      <c r="A32" s="21" t="s">
        <v>43</v>
      </c>
      <c r="B32" s="22" t="s">
        <v>23</v>
      </c>
      <c r="C32" s="23"/>
      <c r="D32" s="23" t="s">
        <v>24</v>
      </c>
      <c r="E32" s="77">
        <v>6000</v>
      </c>
      <c r="F32" s="24">
        <v>339</v>
      </c>
      <c r="G32" s="24">
        <v>346</v>
      </c>
      <c r="H32" s="24"/>
      <c r="I32" s="24"/>
      <c r="J32" s="24"/>
      <c r="K32" s="24"/>
      <c r="L32" s="24"/>
      <c r="M32" s="24"/>
      <c r="N32" s="24"/>
      <c r="O32" s="24"/>
      <c r="P32" s="41"/>
      <c r="Q32" s="41"/>
      <c r="R32" s="84">
        <f>SUM(F32:Q32)</f>
        <v>685</v>
      </c>
      <c r="S32" s="19"/>
      <c r="T32" s="19"/>
      <c r="U32" s="25"/>
      <c r="V32" s="5"/>
    </row>
    <row r="33" spans="1:22" ht="15" customHeight="1" thickBot="1" x14ac:dyDescent="0.3">
      <c r="A33" s="39" t="s">
        <v>44</v>
      </c>
      <c r="B33" s="40" t="s">
        <v>25</v>
      </c>
      <c r="C33" s="12" t="s">
        <v>24</v>
      </c>
      <c r="D33" s="12"/>
      <c r="E33" s="75">
        <v>12000</v>
      </c>
      <c r="F33" s="13">
        <v>645</v>
      </c>
      <c r="G33" s="13">
        <v>776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86">
        <f>SUM(F33:Q33)</f>
        <v>1421</v>
      </c>
      <c r="S33" s="14"/>
      <c r="T33" s="14"/>
      <c r="U33" s="14"/>
      <c r="V33" s="5"/>
    </row>
    <row r="34" spans="1:22" ht="15" customHeight="1" thickBot="1" x14ac:dyDescent="0.3">
      <c r="A34" s="42" t="s">
        <v>69</v>
      </c>
      <c r="B34" s="43"/>
      <c r="C34" s="43"/>
      <c r="D34" s="43"/>
      <c r="E34" s="80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80"/>
      <c r="S34" s="43"/>
      <c r="T34" s="43"/>
      <c r="U34" s="43"/>
      <c r="V34" s="5"/>
    </row>
    <row r="35" spans="1:22" ht="15" customHeight="1" x14ac:dyDescent="0.25">
      <c r="A35" s="15" t="s">
        <v>45</v>
      </c>
      <c r="B35" s="16" t="s">
        <v>23</v>
      </c>
      <c r="C35" s="17"/>
      <c r="D35" s="17" t="s">
        <v>24</v>
      </c>
      <c r="E35" s="76">
        <v>60</v>
      </c>
      <c r="F35" s="18">
        <v>10</v>
      </c>
      <c r="G35" s="18">
        <v>4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87">
        <f t="shared" ref="R35:R48" si="2">SUM(F35:Q35)</f>
        <v>14</v>
      </c>
      <c r="S35" s="19"/>
      <c r="T35" s="19"/>
      <c r="U35" s="19"/>
      <c r="V35" s="6"/>
    </row>
    <row r="36" spans="1:22" ht="15" customHeight="1" x14ac:dyDescent="0.25">
      <c r="A36" s="21" t="s">
        <v>46</v>
      </c>
      <c r="B36" s="16" t="s">
        <v>23</v>
      </c>
      <c r="C36" s="23"/>
      <c r="D36" s="23" t="s">
        <v>24</v>
      </c>
      <c r="E36" s="76">
        <v>95</v>
      </c>
      <c r="F36" s="18">
        <v>15</v>
      </c>
      <c r="G36" s="24">
        <v>13</v>
      </c>
      <c r="H36" s="24"/>
      <c r="I36" s="18"/>
      <c r="J36" s="18"/>
      <c r="K36" s="18"/>
      <c r="L36" s="18"/>
      <c r="M36" s="18"/>
      <c r="N36" s="38"/>
      <c r="O36" s="18"/>
      <c r="P36" s="18"/>
      <c r="Q36" s="18"/>
      <c r="R36" s="87">
        <f t="shared" si="2"/>
        <v>28</v>
      </c>
      <c r="S36" s="19"/>
      <c r="T36" s="19"/>
      <c r="U36" s="19"/>
      <c r="V36" s="5"/>
    </row>
    <row r="37" spans="1:22" ht="15" customHeight="1" x14ac:dyDescent="0.25">
      <c r="A37" s="21" t="s">
        <v>47</v>
      </c>
      <c r="B37" s="16" t="s">
        <v>23</v>
      </c>
      <c r="C37" s="23"/>
      <c r="D37" s="23" t="s">
        <v>24</v>
      </c>
      <c r="E37" s="76">
        <v>55</v>
      </c>
      <c r="F37" s="18">
        <v>4</v>
      </c>
      <c r="G37" s="24">
        <v>3</v>
      </c>
      <c r="H37" s="24"/>
      <c r="I37" s="18"/>
      <c r="J37" s="18"/>
      <c r="K37" s="18"/>
      <c r="L37" s="18"/>
      <c r="M37" s="18"/>
      <c r="N37" s="38"/>
      <c r="O37" s="18"/>
      <c r="P37" s="18"/>
      <c r="Q37" s="18"/>
      <c r="R37" s="87">
        <f t="shared" si="2"/>
        <v>7</v>
      </c>
      <c r="S37" s="19"/>
      <c r="T37" s="19"/>
      <c r="U37" s="19"/>
      <c r="V37" s="5"/>
    </row>
    <row r="38" spans="1:22" ht="15" customHeight="1" x14ac:dyDescent="0.25">
      <c r="A38" s="21" t="s">
        <v>48</v>
      </c>
      <c r="B38" s="22" t="s">
        <v>25</v>
      </c>
      <c r="C38" s="23"/>
      <c r="D38" s="23" t="s">
        <v>24</v>
      </c>
      <c r="E38" s="76">
        <v>650</v>
      </c>
      <c r="F38" s="18">
        <v>84</v>
      </c>
      <c r="G38" s="24">
        <v>70</v>
      </c>
      <c r="H38" s="24"/>
      <c r="I38" s="18"/>
      <c r="J38" s="18"/>
      <c r="K38" s="18"/>
      <c r="L38" s="24"/>
      <c r="M38" s="18"/>
      <c r="N38" s="38"/>
      <c r="O38" s="18"/>
      <c r="P38" s="18"/>
      <c r="Q38" s="18"/>
      <c r="R38" s="87">
        <f t="shared" si="2"/>
        <v>154</v>
      </c>
      <c r="S38" s="19"/>
      <c r="T38" s="19"/>
      <c r="U38" s="19"/>
      <c r="V38" s="5"/>
    </row>
    <row r="39" spans="1:22" ht="15" customHeight="1" x14ac:dyDescent="0.25">
      <c r="A39" s="21" t="s">
        <v>49</v>
      </c>
      <c r="B39" s="22" t="s">
        <v>25</v>
      </c>
      <c r="C39" s="23"/>
      <c r="D39" s="23" t="s">
        <v>24</v>
      </c>
      <c r="E39" s="77">
        <v>130</v>
      </c>
      <c r="F39" s="24">
        <v>48</v>
      </c>
      <c r="G39" s="24">
        <v>55</v>
      </c>
      <c r="H39" s="24"/>
      <c r="I39" s="18"/>
      <c r="J39" s="18"/>
      <c r="K39" s="18"/>
      <c r="L39" s="24"/>
      <c r="M39" s="18"/>
      <c r="N39" s="18"/>
      <c r="O39" s="18"/>
      <c r="P39" s="18"/>
      <c r="Q39" s="18"/>
      <c r="R39" s="87">
        <f t="shared" si="2"/>
        <v>103</v>
      </c>
      <c r="S39" s="19"/>
      <c r="T39" s="19"/>
      <c r="U39" s="19"/>
      <c r="V39" s="5"/>
    </row>
    <row r="40" spans="1:22" ht="15" customHeight="1" x14ac:dyDescent="0.25">
      <c r="A40" s="21" t="s">
        <v>50</v>
      </c>
      <c r="B40" s="22" t="s">
        <v>25</v>
      </c>
      <c r="C40" s="23"/>
      <c r="D40" s="23" t="s">
        <v>24</v>
      </c>
      <c r="E40" s="76">
        <v>370</v>
      </c>
      <c r="F40" s="18">
        <v>55</v>
      </c>
      <c r="G40" s="24">
        <v>54</v>
      </c>
      <c r="H40" s="24"/>
      <c r="I40" s="18"/>
      <c r="J40" s="18"/>
      <c r="K40" s="18"/>
      <c r="L40" s="24"/>
      <c r="M40" s="18"/>
      <c r="N40" s="18"/>
      <c r="O40" s="18"/>
      <c r="P40" s="18"/>
      <c r="Q40" s="18"/>
      <c r="R40" s="87">
        <f t="shared" si="2"/>
        <v>109</v>
      </c>
      <c r="S40" s="19"/>
      <c r="T40" s="19"/>
      <c r="U40" s="19"/>
      <c r="V40" s="5"/>
    </row>
    <row r="41" spans="1:22" ht="15" customHeight="1" x14ac:dyDescent="0.25">
      <c r="A41" s="21" t="s">
        <v>51</v>
      </c>
      <c r="B41" s="22" t="s">
        <v>25</v>
      </c>
      <c r="C41" s="23"/>
      <c r="D41" s="23" t="s">
        <v>24</v>
      </c>
      <c r="E41" s="76">
        <v>320</v>
      </c>
      <c r="F41" s="18">
        <v>24</v>
      </c>
      <c r="G41" s="24">
        <v>31</v>
      </c>
      <c r="H41" s="24"/>
      <c r="I41" s="18"/>
      <c r="J41" s="18"/>
      <c r="K41" s="18"/>
      <c r="L41" s="24"/>
      <c r="M41" s="18"/>
      <c r="N41" s="18"/>
      <c r="O41" s="18"/>
      <c r="P41" s="18"/>
      <c r="Q41" s="18"/>
      <c r="R41" s="87">
        <f t="shared" si="2"/>
        <v>55</v>
      </c>
      <c r="S41" s="19"/>
      <c r="T41" s="19"/>
      <c r="U41" s="19"/>
      <c r="V41" s="5"/>
    </row>
    <row r="42" spans="1:22" ht="15" customHeight="1" x14ac:dyDescent="0.25">
      <c r="A42" s="21" t="s">
        <v>52</v>
      </c>
      <c r="B42" s="22" t="s">
        <v>25</v>
      </c>
      <c r="C42" s="23"/>
      <c r="D42" s="23" t="s">
        <v>24</v>
      </c>
      <c r="E42" s="76">
        <v>310</v>
      </c>
      <c r="F42" s="18">
        <v>30</v>
      </c>
      <c r="G42" s="24">
        <v>32</v>
      </c>
      <c r="H42" s="24"/>
      <c r="I42" s="18"/>
      <c r="J42" s="18"/>
      <c r="K42" s="18"/>
      <c r="L42" s="24"/>
      <c r="M42" s="18"/>
      <c r="N42" s="18"/>
      <c r="O42" s="18"/>
      <c r="P42" s="18"/>
      <c r="Q42" s="18"/>
      <c r="R42" s="87">
        <f t="shared" si="2"/>
        <v>62</v>
      </c>
      <c r="S42" s="19"/>
      <c r="T42" s="19"/>
      <c r="U42" s="19"/>
      <c r="V42" s="5"/>
    </row>
    <row r="43" spans="1:22" ht="15" customHeight="1" x14ac:dyDescent="0.25">
      <c r="A43" s="21" t="s">
        <v>53</v>
      </c>
      <c r="B43" s="22" t="s">
        <v>25</v>
      </c>
      <c r="C43" s="23"/>
      <c r="D43" s="23" t="s">
        <v>24</v>
      </c>
      <c r="E43" s="76">
        <v>10500</v>
      </c>
      <c r="F43" s="18">
        <v>1384</v>
      </c>
      <c r="G43" s="24">
        <v>1145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87">
        <f t="shared" si="2"/>
        <v>2529</v>
      </c>
      <c r="S43" s="19"/>
      <c r="T43" s="19"/>
      <c r="U43" s="19"/>
      <c r="V43" s="5"/>
    </row>
    <row r="44" spans="1:22" ht="15" customHeight="1" x14ac:dyDescent="0.25">
      <c r="A44" s="21" t="s">
        <v>54</v>
      </c>
      <c r="B44" s="22" t="s">
        <v>25</v>
      </c>
      <c r="C44" s="23"/>
      <c r="D44" s="23" t="s">
        <v>24</v>
      </c>
      <c r="E44" s="76">
        <v>600</v>
      </c>
      <c r="F44" s="18">
        <v>105</v>
      </c>
      <c r="G44" s="18">
        <v>98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87">
        <f t="shared" si="2"/>
        <v>203</v>
      </c>
      <c r="S44" s="19"/>
      <c r="T44" s="19"/>
      <c r="U44" s="19"/>
      <c r="V44" s="5"/>
    </row>
    <row r="45" spans="1:22" ht="15" customHeight="1" x14ac:dyDescent="0.25">
      <c r="A45" s="21" t="s">
        <v>55</v>
      </c>
      <c r="B45" s="22" t="s">
        <v>25</v>
      </c>
      <c r="C45" s="23"/>
      <c r="D45" s="23" t="s">
        <v>24</v>
      </c>
      <c r="E45" s="76">
        <v>11000</v>
      </c>
      <c r="F45" s="18">
        <v>1497</v>
      </c>
      <c r="G45" s="41">
        <v>1352</v>
      </c>
      <c r="H45" s="41"/>
      <c r="I45" s="18"/>
      <c r="J45" s="18"/>
      <c r="K45" s="18"/>
      <c r="L45" s="41"/>
      <c r="M45" s="18"/>
      <c r="N45" s="18"/>
      <c r="O45" s="18"/>
      <c r="P45" s="18"/>
      <c r="Q45" s="18"/>
      <c r="R45" s="87">
        <f t="shared" si="2"/>
        <v>2849</v>
      </c>
      <c r="S45" s="19"/>
      <c r="T45" s="19"/>
      <c r="U45" s="19"/>
      <c r="V45" s="5"/>
    </row>
    <row r="46" spans="1:22" ht="15" customHeight="1" x14ac:dyDescent="0.25">
      <c r="A46" s="21" t="s">
        <v>56</v>
      </c>
      <c r="B46" s="22" t="s">
        <v>25</v>
      </c>
      <c r="C46" s="23"/>
      <c r="D46" s="23" t="s">
        <v>24</v>
      </c>
      <c r="E46" s="76">
        <v>5000</v>
      </c>
      <c r="F46" s="18">
        <v>597</v>
      </c>
      <c r="G46" s="24">
        <v>558</v>
      </c>
      <c r="H46" s="24"/>
      <c r="I46" s="18"/>
      <c r="J46" s="18"/>
      <c r="K46" s="18"/>
      <c r="L46" s="24"/>
      <c r="M46" s="18"/>
      <c r="N46" s="18"/>
      <c r="O46" s="18"/>
      <c r="P46" s="18"/>
      <c r="Q46" s="18"/>
      <c r="R46" s="87">
        <f t="shared" si="2"/>
        <v>1155</v>
      </c>
      <c r="S46" s="19"/>
      <c r="T46" s="19"/>
      <c r="U46" s="19"/>
      <c r="V46" s="5"/>
    </row>
    <row r="47" spans="1:22" ht="29.25" customHeight="1" x14ac:dyDescent="0.25">
      <c r="A47" s="21" t="s">
        <v>57</v>
      </c>
      <c r="B47" s="22" t="s">
        <v>25</v>
      </c>
      <c r="C47" s="23"/>
      <c r="D47" s="23" t="s">
        <v>24</v>
      </c>
      <c r="E47" s="76">
        <v>2500</v>
      </c>
      <c r="F47" s="18">
        <v>273</v>
      </c>
      <c r="G47" s="24">
        <v>352</v>
      </c>
      <c r="H47" s="24"/>
      <c r="I47" s="18"/>
      <c r="J47" s="18"/>
      <c r="K47" s="18"/>
      <c r="L47" s="24"/>
      <c r="M47" s="18"/>
      <c r="N47" s="18"/>
      <c r="O47" s="18"/>
      <c r="P47" s="18"/>
      <c r="Q47" s="18"/>
      <c r="R47" s="87">
        <f t="shared" si="2"/>
        <v>625</v>
      </c>
      <c r="S47" s="19"/>
      <c r="T47" s="19"/>
      <c r="U47" s="19"/>
      <c r="V47" s="5"/>
    </row>
    <row r="48" spans="1:22" ht="22.5" customHeight="1" thickBot="1" x14ac:dyDescent="0.3">
      <c r="A48" s="39" t="s">
        <v>58</v>
      </c>
      <c r="B48" s="40" t="s">
        <v>25</v>
      </c>
      <c r="C48" s="12"/>
      <c r="D48" s="12" t="s">
        <v>24</v>
      </c>
      <c r="E48" s="75">
        <v>2200</v>
      </c>
      <c r="F48" s="13">
        <v>246</v>
      </c>
      <c r="G48" s="45">
        <v>263</v>
      </c>
      <c r="H48" s="45"/>
      <c r="I48" s="13"/>
      <c r="J48" s="13"/>
      <c r="K48" s="13"/>
      <c r="L48" s="45"/>
      <c r="M48" s="13"/>
      <c r="N48" s="13"/>
      <c r="O48" s="13"/>
      <c r="P48" s="13"/>
      <c r="Q48" s="13"/>
      <c r="R48" s="86">
        <f t="shared" si="2"/>
        <v>509</v>
      </c>
      <c r="S48" s="14"/>
      <c r="T48" s="14"/>
      <c r="U48" s="14"/>
      <c r="V48" s="5"/>
    </row>
    <row r="49" spans="1:22" ht="15" customHeight="1" thickBot="1" x14ac:dyDescent="0.3">
      <c r="A49" s="106" t="s">
        <v>67</v>
      </c>
      <c r="B49" s="107"/>
      <c r="C49" s="107"/>
      <c r="D49" s="107"/>
      <c r="E49" s="81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81"/>
      <c r="S49" s="43"/>
      <c r="T49" s="43"/>
      <c r="U49" s="43"/>
      <c r="V49" s="5"/>
    </row>
    <row r="50" spans="1:22" ht="15" customHeight="1" x14ac:dyDescent="0.25">
      <c r="A50" s="31" t="s">
        <v>59</v>
      </c>
      <c r="B50" s="46" t="s">
        <v>25</v>
      </c>
      <c r="C50" s="32" t="s">
        <v>24</v>
      </c>
      <c r="D50" s="9"/>
      <c r="E50" s="74">
        <v>1100</v>
      </c>
      <c r="F50" s="47">
        <v>132</v>
      </c>
      <c r="G50" s="47">
        <v>182</v>
      </c>
      <c r="H50" s="47"/>
      <c r="I50" s="47"/>
      <c r="J50" s="47"/>
      <c r="K50" s="47"/>
      <c r="L50" s="47"/>
      <c r="M50" s="47"/>
      <c r="N50" s="47"/>
      <c r="O50" s="47"/>
      <c r="P50" s="48"/>
      <c r="Q50" s="48"/>
      <c r="R50" s="92">
        <f>SUM(F50:Q50)</f>
        <v>314</v>
      </c>
      <c r="S50" s="9"/>
      <c r="T50" s="9"/>
      <c r="U50" s="9"/>
      <c r="V50" s="5"/>
    </row>
    <row r="51" spans="1:22" ht="15" customHeight="1" thickBot="1" x14ac:dyDescent="0.3">
      <c r="A51" s="21" t="s">
        <v>60</v>
      </c>
      <c r="B51" s="49" t="s">
        <v>23</v>
      </c>
      <c r="C51" s="23" t="s">
        <v>24</v>
      </c>
      <c r="D51" s="50"/>
      <c r="E51" s="82">
        <v>60000</v>
      </c>
      <c r="F51" s="51">
        <v>4880</v>
      </c>
      <c r="G51" s="51">
        <v>6450</v>
      </c>
      <c r="H51" s="51"/>
      <c r="I51" s="51"/>
      <c r="J51" s="51"/>
      <c r="K51" s="51"/>
      <c r="L51" s="51"/>
      <c r="M51" s="51"/>
      <c r="N51" s="51"/>
      <c r="O51" s="51"/>
      <c r="P51" s="52"/>
      <c r="Q51" s="52"/>
      <c r="R51" s="93">
        <f>SUM(F51:Q51)</f>
        <v>11330</v>
      </c>
      <c r="S51" s="50"/>
      <c r="T51" s="50"/>
      <c r="U51" s="50"/>
      <c r="V51" s="5"/>
    </row>
    <row r="52" spans="1:22" ht="15.75" thickBot="1" x14ac:dyDescent="0.3">
      <c r="A52" s="106" t="s">
        <v>61</v>
      </c>
      <c r="B52" s="107"/>
      <c r="C52" s="107"/>
      <c r="D52" s="43"/>
      <c r="E52" s="81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81"/>
      <c r="S52" s="43"/>
      <c r="T52" s="43"/>
      <c r="U52" s="43"/>
    </row>
    <row r="53" spans="1:22" x14ac:dyDescent="0.25">
      <c r="A53" s="103" t="s">
        <v>62</v>
      </c>
      <c r="B53" s="16" t="s">
        <v>27</v>
      </c>
      <c r="C53" s="17" t="s">
        <v>24</v>
      </c>
      <c r="D53" s="17"/>
      <c r="E53" s="76">
        <v>700</v>
      </c>
      <c r="F53" s="20">
        <v>923</v>
      </c>
      <c r="G53" s="20">
        <v>533</v>
      </c>
      <c r="H53" s="20"/>
      <c r="I53" s="20"/>
      <c r="J53" s="53"/>
      <c r="K53" s="20"/>
      <c r="L53" s="20"/>
      <c r="M53" s="20"/>
      <c r="N53" s="20"/>
      <c r="O53" s="20"/>
      <c r="P53" s="18"/>
      <c r="Q53" s="18"/>
      <c r="R53" s="87">
        <f>SUM(F53:Q53)</f>
        <v>1456</v>
      </c>
      <c r="S53" s="19"/>
      <c r="T53" s="19"/>
      <c r="U53" s="19"/>
    </row>
    <row r="54" spans="1:22" x14ac:dyDescent="0.25">
      <c r="A54" s="105"/>
      <c r="B54" s="22" t="s">
        <v>25</v>
      </c>
      <c r="C54" s="23" t="s">
        <v>24</v>
      </c>
      <c r="D54" s="23"/>
      <c r="E54" s="77">
        <v>32000</v>
      </c>
      <c r="F54" s="37">
        <v>4202</v>
      </c>
      <c r="G54" s="20">
        <v>2304</v>
      </c>
      <c r="H54" s="37"/>
      <c r="I54" s="37"/>
      <c r="J54" s="51"/>
      <c r="K54" s="37"/>
      <c r="L54" s="37"/>
      <c r="M54" s="37"/>
      <c r="N54" s="37"/>
      <c r="O54" s="37"/>
      <c r="P54" s="29"/>
      <c r="Q54" s="29"/>
      <c r="R54" s="94">
        <f>SUM(F54:Q54)</f>
        <v>6506</v>
      </c>
      <c r="S54" s="54"/>
      <c r="T54" s="54"/>
      <c r="U54" s="54"/>
    </row>
    <row r="55" spans="1:22" ht="15.75" thickBot="1" x14ac:dyDescent="0.3">
      <c r="A55" s="55" t="s">
        <v>63</v>
      </c>
      <c r="B55" s="56"/>
      <c r="C55" s="56"/>
      <c r="D55" s="56"/>
      <c r="E55" s="83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83"/>
      <c r="S55" s="56"/>
      <c r="T55" s="56"/>
      <c r="U55" s="56"/>
    </row>
    <row r="56" spans="1:22" x14ac:dyDescent="0.25">
      <c r="A56" s="57" t="s">
        <v>64</v>
      </c>
      <c r="B56" s="58" t="s">
        <v>23</v>
      </c>
      <c r="C56" s="59" t="s">
        <v>24</v>
      </c>
      <c r="D56" s="60"/>
      <c r="E56" s="84">
        <v>65</v>
      </c>
      <c r="F56" s="18">
        <v>6</v>
      </c>
      <c r="G56" s="18">
        <v>17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87">
        <f>SUM(F56:Q56)</f>
        <v>23</v>
      </c>
      <c r="S56" s="61"/>
      <c r="T56" s="61"/>
      <c r="U56" s="61"/>
    </row>
    <row r="57" spans="1:22" x14ac:dyDescent="0.25">
      <c r="A57" s="62" t="s">
        <v>65</v>
      </c>
      <c r="B57" s="58" t="s">
        <v>23</v>
      </c>
      <c r="C57" s="59"/>
      <c r="D57" s="59" t="s">
        <v>24</v>
      </c>
      <c r="E57" s="84">
        <v>1800</v>
      </c>
      <c r="F57" s="18">
        <v>174</v>
      </c>
      <c r="G57" s="18">
        <v>177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87">
        <f>SUM(F57:Q57)</f>
        <v>351</v>
      </c>
      <c r="S57" s="61"/>
      <c r="T57" s="61"/>
      <c r="U57" s="61"/>
    </row>
    <row r="58" spans="1:22" x14ac:dyDescent="0.25">
      <c r="A58" s="62" t="s">
        <v>66</v>
      </c>
      <c r="B58" s="58" t="s">
        <v>25</v>
      </c>
      <c r="C58" s="59" t="s">
        <v>24</v>
      </c>
      <c r="D58" s="59"/>
      <c r="E58" s="84">
        <v>3500</v>
      </c>
      <c r="F58" s="18">
        <v>475</v>
      </c>
      <c r="G58" s="18">
        <v>367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87">
        <f>SUM(F58:Q58)</f>
        <v>842</v>
      </c>
      <c r="S58" s="61"/>
      <c r="T58" s="61"/>
      <c r="U58" s="61"/>
    </row>
  </sheetData>
  <mergeCells count="35">
    <mergeCell ref="A11:A12"/>
    <mergeCell ref="P8:P9"/>
    <mergeCell ref="Q8:Q9"/>
    <mergeCell ref="R8:R9"/>
    <mergeCell ref="S8:S9"/>
    <mergeCell ref="J8:J9"/>
    <mergeCell ref="K8:K9"/>
    <mergeCell ref="L8:L9"/>
    <mergeCell ref="S7:U7"/>
    <mergeCell ref="A10:U10"/>
    <mergeCell ref="A1:U2"/>
    <mergeCell ref="C4:R4"/>
    <mergeCell ref="A6:U6"/>
    <mergeCell ref="T8:T9"/>
    <mergeCell ref="U8:U9"/>
    <mergeCell ref="A7:A9"/>
    <mergeCell ref="B7:B9"/>
    <mergeCell ref="C7:D7"/>
    <mergeCell ref="E7:E9"/>
    <mergeCell ref="F7:R7"/>
    <mergeCell ref="M8:M9"/>
    <mergeCell ref="N8:N9"/>
    <mergeCell ref="O8:O9"/>
    <mergeCell ref="C8:C9"/>
    <mergeCell ref="D8:D9"/>
    <mergeCell ref="F8:F9"/>
    <mergeCell ref="G8:G9"/>
    <mergeCell ref="H8:H9"/>
    <mergeCell ref="I8:I9"/>
    <mergeCell ref="A25:A26"/>
    <mergeCell ref="A27:A28"/>
    <mergeCell ref="A29:A30"/>
    <mergeCell ref="A53:A54"/>
    <mergeCell ref="A52:C52"/>
    <mergeCell ref="A49:D49"/>
  </mergeCells>
  <conditionalFormatting sqref="S1:T7 S53:T54 S56:T58 S66:T1048576 S12:T33">
    <cfRule type="cellIs" dxfId="5" priority="7" operator="greaterThan">
      <formula>1</formula>
    </cfRule>
  </conditionalFormatting>
  <conditionalFormatting sqref="S35:T48">
    <cfRule type="cellIs" dxfId="4" priority="5" operator="greaterThan">
      <formula>1</formula>
    </cfRule>
  </conditionalFormatting>
  <pageMargins left="0" right="0" top="0" bottom="0" header="0.31496062992125984" footer="0.31496062992125984"/>
  <pageSetup scale="6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1"/>
  <sheetViews>
    <sheetView zoomScale="75" zoomScaleNormal="75" zoomScaleSheetLayoutView="75" workbookViewId="0">
      <selection activeCell="H29" sqref="H29"/>
    </sheetView>
  </sheetViews>
  <sheetFormatPr baseColWidth="10" defaultRowHeight="15" x14ac:dyDescent="0.25"/>
  <cols>
    <col min="1" max="1" width="38.42578125" customWidth="1"/>
    <col min="2" max="2" width="19.28515625" customWidth="1"/>
    <col min="3" max="3" width="7.7109375" customWidth="1"/>
    <col min="4" max="4" width="8" customWidth="1"/>
    <col min="5" max="5" width="13.5703125" customWidth="1"/>
    <col min="6" max="13" width="6.7109375" customWidth="1"/>
    <col min="14" max="14" width="7.7109375" customWidth="1"/>
    <col min="15" max="17" width="6.7109375" customWidth="1"/>
    <col min="18" max="18" width="12" customWidth="1"/>
    <col min="19" max="20" width="6.7109375" style="64" hidden="1" customWidth="1"/>
    <col min="21" max="21" width="7.7109375" style="64" hidden="1" customWidth="1"/>
    <col min="22" max="22" width="11.42578125" hidden="1" customWidth="1"/>
  </cols>
  <sheetData>
    <row r="1" spans="1:22" ht="15" customHeight="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2" ht="45.7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2" ht="20.100000000000001" customHeight="1" x14ac:dyDescent="0.25">
      <c r="A3" s="96" t="s">
        <v>70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1"/>
      <c r="T3" s="1"/>
      <c r="U3" s="1"/>
    </row>
    <row r="4" spans="1:22" ht="20.100000000000001" customHeight="1" x14ac:dyDescent="0.25">
      <c r="A4" s="96" t="s">
        <v>0</v>
      </c>
      <c r="B4" s="2"/>
      <c r="C4" s="129" t="s">
        <v>71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"/>
      <c r="T4" s="1"/>
      <c r="U4" s="1"/>
    </row>
    <row r="5" spans="1:22" ht="20.100000000000001" customHeight="1" thickBot="1" x14ac:dyDescent="0.3">
      <c r="A5" s="97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2" ht="32.25" customHeight="1" thickBot="1" x14ac:dyDescent="0.3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2"/>
    </row>
    <row r="7" spans="1:22" ht="15" customHeight="1" x14ac:dyDescent="0.25">
      <c r="A7" s="108" t="s">
        <v>2</v>
      </c>
      <c r="B7" s="110" t="s">
        <v>3</v>
      </c>
      <c r="C7" s="111" t="s">
        <v>4</v>
      </c>
      <c r="D7" s="111"/>
      <c r="E7" s="112" t="s">
        <v>72</v>
      </c>
      <c r="F7" s="113" t="s">
        <v>5</v>
      </c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8"/>
      <c r="T7" s="118"/>
      <c r="U7" s="118"/>
    </row>
    <row r="8" spans="1:22" ht="15" customHeight="1" x14ac:dyDescent="0.25">
      <c r="A8" s="108"/>
      <c r="B8" s="110"/>
      <c r="C8" s="114" t="s">
        <v>7</v>
      </c>
      <c r="D8" s="114" t="s">
        <v>8</v>
      </c>
      <c r="E8" s="112"/>
      <c r="F8" s="114" t="s">
        <v>9</v>
      </c>
      <c r="G8" s="114" t="s">
        <v>10</v>
      </c>
      <c r="H8" s="114" t="s">
        <v>11</v>
      </c>
      <c r="I8" s="114" t="s">
        <v>12</v>
      </c>
      <c r="J8" s="114" t="s">
        <v>13</v>
      </c>
      <c r="K8" s="114" t="s">
        <v>14</v>
      </c>
      <c r="L8" s="114" t="s">
        <v>15</v>
      </c>
      <c r="M8" s="114" t="s">
        <v>16</v>
      </c>
      <c r="N8" s="116" t="s">
        <v>17</v>
      </c>
      <c r="O8" s="114" t="s">
        <v>18</v>
      </c>
      <c r="P8" s="114" t="s">
        <v>19</v>
      </c>
      <c r="Q8" s="114" t="s">
        <v>20</v>
      </c>
      <c r="R8" s="125" t="s">
        <v>6</v>
      </c>
      <c r="S8" s="114" t="s">
        <v>19</v>
      </c>
      <c r="T8" s="114" t="s">
        <v>20</v>
      </c>
      <c r="U8" s="127" t="s">
        <v>6</v>
      </c>
    </row>
    <row r="9" spans="1:22" ht="15" customHeight="1" thickBot="1" x14ac:dyDescent="0.3">
      <c r="A9" s="109"/>
      <c r="B9" s="110"/>
      <c r="C9" s="115"/>
      <c r="D9" s="115"/>
      <c r="E9" s="112"/>
      <c r="F9" s="115"/>
      <c r="G9" s="115"/>
      <c r="H9" s="115"/>
      <c r="I9" s="115"/>
      <c r="J9" s="115"/>
      <c r="K9" s="115"/>
      <c r="L9" s="115"/>
      <c r="M9" s="115"/>
      <c r="N9" s="117"/>
      <c r="O9" s="115"/>
      <c r="P9" s="115"/>
      <c r="Q9" s="115"/>
      <c r="R9" s="126"/>
      <c r="S9" s="115"/>
      <c r="T9" s="115"/>
      <c r="U9" s="128"/>
    </row>
    <row r="10" spans="1:22" ht="15" customHeight="1" thickBot="1" x14ac:dyDescent="0.3">
      <c r="A10" s="106" t="s">
        <v>21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6"/>
    </row>
    <row r="11" spans="1:22" ht="15" customHeight="1" x14ac:dyDescent="0.25">
      <c r="A11" s="123" t="s">
        <v>22</v>
      </c>
      <c r="B11" s="7" t="s">
        <v>23</v>
      </c>
      <c r="C11" s="8" t="s">
        <v>24</v>
      </c>
      <c r="D11" s="9"/>
      <c r="E11" s="74">
        <v>2025</v>
      </c>
      <c r="F11" s="47">
        <v>338</v>
      </c>
      <c r="G11" s="47">
        <v>267</v>
      </c>
      <c r="H11" s="47">
        <v>339</v>
      </c>
      <c r="I11" s="47"/>
      <c r="J11" s="47"/>
      <c r="K11" s="47"/>
      <c r="L11" s="47"/>
      <c r="M11" s="47"/>
      <c r="N11" s="47"/>
      <c r="O11" s="47"/>
      <c r="P11" s="47"/>
      <c r="Q11" s="47"/>
      <c r="R11" s="85">
        <f t="shared" ref="R11:R23" si="0">SUM(F11:Q11)</f>
        <v>944</v>
      </c>
      <c r="S11" s="9"/>
      <c r="T11" s="9"/>
      <c r="U11" s="9"/>
      <c r="V11" s="10"/>
    </row>
    <row r="12" spans="1:22" ht="15" customHeight="1" thickBot="1" x14ac:dyDescent="0.3">
      <c r="A12" s="124"/>
      <c r="B12" s="11" t="s">
        <v>25</v>
      </c>
      <c r="C12" s="12" t="s">
        <v>24</v>
      </c>
      <c r="D12" s="12"/>
      <c r="E12" s="75">
        <v>1350</v>
      </c>
      <c r="F12" s="13">
        <v>152</v>
      </c>
      <c r="G12" s="13">
        <v>144</v>
      </c>
      <c r="H12" s="13">
        <v>193</v>
      </c>
      <c r="I12" s="13"/>
      <c r="J12" s="13"/>
      <c r="K12" s="13"/>
      <c r="L12" s="13"/>
      <c r="M12" s="13"/>
      <c r="N12" s="13"/>
      <c r="O12" s="13"/>
      <c r="P12" s="13"/>
      <c r="Q12" s="13"/>
      <c r="R12" s="86">
        <f t="shared" si="0"/>
        <v>489</v>
      </c>
      <c r="S12" s="14"/>
      <c r="T12" s="14"/>
      <c r="U12" s="14"/>
      <c r="V12" s="10"/>
    </row>
    <row r="13" spans="1:22" ht="15" customHeight="1" x14ac:dyDescent="0.25">
      <c r="A13" s="66" t="s">
        <v>26</v>
      </c>
      <c r="B13" s="16" t="s">
        <v>27</v>
      </c>
      <c r="C13" s="17" t="s">
        <v>24</v>
      </c>
      <c r="D13" s="17"/>
      <c r="E13" s="76">
        <v>480</v>
      </c>
      <c r="F13" s="18">
        <v>44</v>
      </c>
      <c r="G13" s="18">
        <v>29</v>
      </c>
      <c r="H13" s="18">
        <v>52</v>
      </c>
      <c r="I13" s="18"/>
      <c r="J13" s="18"/>
      <c r="K13" s="18"/>
      <c r="L13" s="18"/>
      <c r="M13" s="18"/>
      <c r="N13" s="18"/>
      <c r="O13" s="18"/>
      <c r="P13" s="18"/>
      <c r="Q13" s="18"/>
      <c r="R13" s="87">
        <f t="shared" si="0"/>
        <v>125</v>
      </c>
      <c r="S13" s="19"/>
      <c r="T13" s="19"/>
      <c r="U13" s="19"/>
      <c r="V13" s="5"/>
    </row>
    <row r="14" spans="1:22" ht="15" customHeight="1" thickBot="1" x14ac:dyDescent="0.3">
      <c r="A14" s="68" t="s">
        <v>28</v>
      </c>
      <c r="B14" s="22" t="s">
        <v>23</v>
      </c>
      <c r="C14" s="23"/>
      <c r="D14" s="23" t="s">
        <v>24</v>
      </c>
      <c r="E14" s="77">
        <v>2340</v>
      </c>
      <c r="F14" s="24">
        <v>275</v>
      </c>
      <c r="G14" s="24">
        <v>197</v>
      </c>
      <c r="H14" s="24">
        <v>212</v>
      </c>
      <c r="I14" s="24"/>
      <c r="J14" s="24"/>
      <c r="K14" s="24"/>
      <c r="L14" s="24"/>
      <c r="M14" s="24"/>
      <c r="N14" s="24"/>
      <c r="O14" s="24"/>
      <c r="P14" s="24"/>
      <c r="Q14" s="24"/>
      <c r="R14" s="86">
        <f t="shared" si="0"/>
        <v>684</v>
      </c>
      <c r="S14" s="19"/>
      <c r="T14" s="19"/>
      <c r="U14" s="25"/>
      <c r="V14" s="5"/>
    </row>
    <row r="15" spans="1:22" ht="15" customHeight="1" thickBot="1" x14ac:dyDescent="0.3">
      <c r="A15" s="67" t="s">
        <v>29</v>
      </c>
      <c r="B15" s="27" t="s">
        <v>25</v>
      </c>
      <c r="C15" s="28" t="s">
        <v>24</v>
      </c>
      <c r="D15" s="28"/>
      <c r="E15" s="78">
        <v>6000</v>
      </c>
      <c r="F15" s="29">
        <v>595</v>
      </c>
      <c r="G15" s="29">
        <v>509</v>
      </c>
      <c r="H15" s="29">
        <v>623</v>
      </c>
      <c r="I15" s="29"/>
      <c r="J15" s="29"/>
      <c r="K15" s="29"/>
      <c r="L15" s="29"/>
      <c r="M15" s="29"/>
      <c r="N15" s="29"/>
      <c r="O15" s="29"/>
      <c r="P15" s="29"/>
      <c r="Q15" s="29"/>
      <c r="R15" s="88">
        <f t="shared" si="0"/>
        <v>1727</v>
      </c>
      <c r="S15" s="30"/>
      <c r="T15" s="30"/>
      <c r="U15" s="30"/>
      <c r="V15" s="5"/>
    </row>
    <row r="16" spans="1:22" ht="15" customHeight="1" x14ac:dyDescent="0.25">
      <c r="A16" s="31" t="s">
        <v>30</v>
      </c>
      <c r="B16" s="7" t="s">
        <v>27</v>
      </c>
      <c r="C16" s="32" t="s">
        <v>24</v>
      </c>
      <c r="D16" s="32"/>
      <c r="E16" s="79">
        <v>15</v>
      </c>
      <c r="F16" s="33">
        <v>4</v>
      </c>
      <c r="G16" s="33">
        <v>2</v>
      </c>
      <c r="H16" s="33">
        <v>1</v>
      </c>
      <c r="I16" s="33"/>
      <c r="J16" s="33"/>
      <c r="K16" s="33"/>
      <c r="L16" s="33"/>
      <c r="M16" s="33"/>
      <c r="N16" s="33"/>
      <c r="O16" s="33"/>
      <c r="P16" s="33"/>
      <c r="Q16" s="33"/>
      <c r="R16" s="89">
        <f t="shared" si="0"/>
        <v>7</v>
      </c>
      <c r="S16" s="34"/>
      <c r="T16" s="34"/>
      <c r="U16" s="34"/>
      <c r="V16" s="5"/>
    </row>
    <row r="17" spans="1:22" ht="15" customHeight="1" x14ac:dyDescent="0.25">
      <c r="A17" s="68" t="s">
        <v>31</v>
      </c>
      <c r="B17" s="22" t="s">
        <v>23</v>
      </c>
      <c r="C17" s="23"/>
      <c r="D17" s="23" t="s">
        <v>24</v>
      </c>
      <c r="E17" s="77">
        <v>480</v>
      </c>
      <c r="F17" s="24">
        <v>32</v>
      </c>
      <c r="G17" s="24">
        <v>37</v>
      </c>
      <c r="H17" s="24">
        <v>35</v>
      </c>
      <c r="I17" s="24"/>
      <c r="J17" s="24"/>
      <c r="K17" s="24"/>
      <c r="L17" s="24"/>
      <c r="M17" s="24"/>
      <c r="N17" s="24"/>
      <c r="O17" s="24"/>
      <c r="P17" s="24"/>
      <c r="Q17" s="24"/>
      <c r="R17" s="90">
        <f t="shared" si="0"/>
        <v>104</v>
      </c>
      <c r="S17" s="35"/>
      <c r="T17" s="35"/>
      <c r="U17" s="36"/>
      <c r="V17" s="5"/>
    </row>
    <row r="18" spans="1:22" ht="15" customHeight="1" thickBot="1" x14ac:dyDescent="0.3">
      <c r="A18" s="68" t="s">
        <v>32</v>
      </c>
      <c r="B18" s="22" t="s">
        <v>25</v>
      </c>
      <c r="C18" s="23" t="s">
        <v>24</v>
      </c>
      <c r="D18" s="23"/>
      <c r="E18" s="77">
        <v>900</v>
      </c>
      <c r="F18" s="38">
        <v>73</v>
      </c>
      <c r="G18" s="38">
        <v>73</v>
      </c>
      <c r="H18" s="38">
        <v>82</v>
      </c>
      <c r="I18" s="38"/>
      <c r="J18" s="38"/>
      <c r="K18" s="38"/>
      <c r="L18" s="38"/>
      <c r="M18" s="38"/>
      <c r="N18" s="38"/>
      <c r="O18" s="38"/>
      <c r="P18" s="38"/>
      <c r="Q18" s="38"/>
      <c r="R18" s="91">
        <f t="shared" si="0"/>
        <v>228</v>
      </c>
      <c r="S18" s="35"/>
      <c r="T18" s="35"/>
      <c r="U18" s="35"/>
      <c r="V18" s="5"/>
    </row>
    <row r="19" spans="1:22" ht="15" customHeight="1" x14ac:dyDescent="0.25">
      <c r="A19" s="31" t="s">
        <v>33</v>
      </c>
      <c r="B19" s="7" t="s">
        <v>27</v>
      </c>
      <c r="C19" s="32" t="s">
        <v>24</v>
      </c>
      <c r="D19" s="32"/>
      <c r="E19" s="79">
        <v>20</v>
      </c>
      <c r="F19" s="33">
        <v>2</v>
      </c>
      <c r="G19" s="33">
        <v>0</v>
      </c>
      <c r="H19" s="33">
        <v>3</v>
      </c>
      <c r="I19" s="33"/>
      <c r="J19" s="33"/>
      <c r="K19" s="33"/>
      <c r="L19" s="33"/>
      <c r="M19" s="33"/>
      <c r="N19" s="33"/>
      <c r="O19" s="33"/>
      <c r="P19" s="33"/>
      <c r="Q19" s="33"/>
      <c r="R19" s="89">
        <f t="shared" si="0"/>
        <v>5</v>
      </c>
      <c r="S19" s="34"/>
      <c r="T19" s="34"/>
      <c r="U19" s="34"/>
      <c r="V19" s="5"/>
    </row>
    <row r="20" spans="1:22" ht="15" customHeight="1" x14ac:dyDescent="0.25">
      <c r="A20" s="68" t="s">
        <v>34</v>
      </c>
      <c r="B20" s="22" t="s">
        <v>23</v>
      </c>
      <c r="C20" s="23"/>
      <c r="D20" s="23" t="s">
        <v>24</v>
      </c>
      <c r="E20" s="77">
        <v>420</v>
      </c>
      <c r="F20" s="24">
        <v>33</v>
      </c>
      <c r="G20" s="24">
        <v>25</v>
      </c>
      <c r="H20" s="24">
        <v>25</v>
      </c>
      <c r="I20" s="24"/>
      <c r="J20" s="24"/>
      <c r="K20" s="24"/>
      <c r="L20" s="24"/>
      <c r="M20" s="24"/>
      <c r="N20" s="24"/>
      <c r="O20" s="24"/>
      <c r="P20" s="24"/>
      <c r="Q20" s="24"/>
      <c r="R20" s="90">
        <f t="shared" si="0"/>
        <v>83</v>
      </c>
      <c r="S20" s="35"/>
      <c r="T20" s="35"/>
      <c r="U20" s="36"/>
      <c r="V20" s="5"/>
    </row>
    <row r="21" spans="1:22" ht="15" customHeight="1" thickBot="1" x14ac:dyDescent="0.3">
      <c r="A21" s="68" t="s">
        <v>35</v>
      </c>
      <c r="B21" s="22" t="s">
        <v>25</v>
      </c>
      <c r="C21" s="23" t="s">
        <v>24</v>
      </c>
      <c r="D21" s="23"/>
      <c r="E21" s="77">
        <v>1350</v>
      </c>
      <c r="F21" s="38">
        <v>102</v>
      </c>
      <c r="G21" s="38">
        <v>75</v>
      </c>
      <c r="H21" s="38">
        <v>81</v>
      </c>
      <c r="I21" s="38"/>
      <c r="J21" s="38"/>
      <c r="K21" s="38"/>
      <c r="L21" s="38"/>
      <c r="M21" s="38"/>
      <c r="N21" s="38"/>
      <c r="O21" s="38"/>
      <c r="P21" s="38"/>
      <c r="Q21" s="38"/>
      <c r="R21" s="91">
        <f t="shared" si="0"/>
        <v>258</v>
      </c>
      <c r="S21" s="35"/>
      <c r="T21" s="35"/>
      <c r="U21" s="35"/>
      <c r="V21" s="5"/>
    </row>
    <row r="22" spans="1:22" ht="15" customHeight="1" x14ac:dyDescent="0.25">
      <c r="A22" s="31" t="s">
        <v>36</v>
      </c>
      <c r="B22" s="7" t="s">
        <v>27</v>
      </c>
      <c r="C22" s="32" t="s">
        <v>24</v>
      </c>
      <c r="D22" s="32"/>
      <c r="E22" s="79">
        <v>12</v>
      </c>
      <c r="F22" s="33">
        <v>0</v>
      </c>
      <c r="G22" s="33">
        <v>0</v>
      </c>
      <c r="H22" s="33">
        <v>0</v>
      </c>
      <c r="I22" s="33"/>
      <c r="J22" s="33"/>
      <c r="K22" s="33"/>
      <c r="L22" s="33"/>
      <c r="M22" s="33"/>
      <c r="N22" s="33"/>
      <c r="O22" s="33"/>
      <c r="P22" s="33"/>
      <c r="Q22" s="33"/>
      <c r="R22" s="89">
        <f t="shared" si="0"/>
        <v>0</v>
      </c>
      <c r="S22" s="34"/>
      <c r="T22" s="34"/>
      <c r="U22" s="34"/>
      <c r="V22" s="5"/>
    </row>
    <row r="23" spans="1:22" ht="15" customHeight="1" x14ac:dyDescent="0.25">
      <c r="A23" s="68" t="s">
        <v>37</v>
      </c>
      <c r="B23" s="22" t="s">
        <v>23</v>
      </c>
      <c r="C23" s="23"/>
      <c r="D23" s="23" t="s">
        <v>24</v>
      </c>
      <c r="E23" s="77">
        <v>360</v>
      </c>
      <c r="F23" s="24">
        <v>19</v>
      </c>
      <c r="G23" s="24">
        <v>13</v>
      </c>
      <c r="H23" s="24">
        <v>15</v>
      </c>
      <c r="I23" s="24"/>
      <c r="J23" s="24"/>
      <c r="K23" s="24"/>
      <c r="L23" s="24"/>
      <c r="M23" s="24"/>
      <c r="N23" s="24"/>
      <c r="O23" s="24"/>
      <c r="P23" s="24"/>
      <c r="Q23" s="24"/>
      <c r="R23" s="90">
        <f t="shared" si="0"/>
        <v>47</v>
      </c>
      <c r="S23" s="35"/>
      <c r="T23" s="35"/>
      <c r="U23" s="36"/>
      <c r="V23" s="5"/>
    </row>
    <row r="24" spans="1:22" ht="15" customHeight="1" thickBot="1" x14ac:dyDescent="0.3">
      <c r="A24" s="39" t="s">
        <v>38</v>
      </c>
      <c r="B24" s="40" t="s">
        <v>25</v>
      </c>
      <c r="C24" s="12" t="s">
        <v>24</v>
      </c>
      <c r="D24" s="12"/>
      <c r="E24" s="75">
        <v>150</v>
      </c>
      <c r="F24" s="13">
        <v>40</v>
      </c>
      <c r="G24" s="13">
        <v>24</v>
      </c>
      <c r="H24" s="13">
        <v>28</v>
      </c>
      <c r="I24" s="13"/>
      <c r="J24" s="13"/>
      <c r="K24" s="13"/>
      <c r="L24" s="13"/>
      <c r="M24" s="13"/>
      <c r="N24" s="13"/>
      <c r="O24" s="13"/>
      <c r="P24" s="13"/>
      <c r="Q24" s="13"/>
      <c r="R24" s="86">
        <f t="shared" ref="R24:R31" si="1">SUM(F24:Q24)</f>
        <v>92</v>
      </c>
      <c r="S24" s="14"/>
      <c r="T24" s="14"/>
      <c r="U24" s="14"/>
      <c r="V24" s="5"/>
    </row>
    <row r="25" spans="1:22" ht="15" customHeight="1" x14ac:dyDescent="0.25">
      <c r="A25" s="102" t="s">
        <v>39</v>
      </c>
      <c r="B25" s="16" t="s">
        <v>25</v>
      </c>
      <c r="C25" s="17" t="s">
        <v>24</v>
      </c>
      <c r="D25" s="17"/>
      <c r="E25" s="76">
        <v>800</v>
      </c>
      <c r="F25" s="18">
        <v>151</v>
      </c>
      <c r="G25" s="18">
        <v>92</v>
      </c>
      <c r="H25" s="18">
        <v>133</v>
      </c>
      <c r="I25" s="18"/>
      <c r="J25" s="18"/>
      <c r="K25" s="18"/>
      <c r="L25" s="18"/>
      <c r="M25" s="18"/>
      <c r="N25" s="18"/>
      <c r="O25" s="18"/>
      <c r="P25" s="18"/>
      <c r="Q25" s="18"/>
      <c r="R25" s="87">
        <f t="shared" si="1"/>
        <v>376</v>
      </c>
      <c r="S25" s="19"/>
      <c r="T25" s="19"/>
      <c r="U25" s="19"/>
      <c r="V25" s="5"/>
    </row>
    <row r="26" spans="1:22" ht="15" customHeight="1" x14ac:dyDescent="0.25">
      <c r="A26" s="103"/>
      <c r="B26" s="22" t="s">
        <v>23</v>
      </c>
      <c r="C26" s="23"/>
      <c r="D26" s="23" t="s">
        <v>24</v>
      </c>
      <c r="E26" s="77">
        <v>280</v>
      </c>
      <c r="F26" s="38">
        <v>47</v>
      </c>
      <c r="G26" s="38">
        <v>39</v>
      </c>
      <c r="H26" s="38">
        <v>53</v>
      </c>
      <c r="I26" s="38"/>
      <c r="J26" s="38"/>
      <c r="K26" s="38"/>
      <c r="L26" s="38"/>
      <c r="M26" s="38"/>
      <c r="N26" s="38"/>
      <c r="O26" s="38"/>
      <c r="P26" s="38"/>
      <c r="Q26" s="38"/>
      <c r="R26" s="91">
        <f t="shared" si="1"/>
        <v>139</v>
      </c>
      <c r="S26" s="35"/>
      <c r="T26" s="35"/>
      <c r="U26" s="35"/>
      <c r="V26" s="5"/>
    </row>
    <row r="27" spans="1:22" ht="15" customHeight="1" x14ac:dyDescent="0.25">
      <c r="A27" s="104" t="s">
        <v>40</v>
      </c>
      <c r="B27" s="22" t="s">
        <v>25</v>
      </c>
      <c r="C27" s="23" t="s">
        <v>24</v>
      </c>
      <c r="D27" s="23"/>
      <c r="E27" s="77">
        <v>500</v>
      </c>
      <c r="F27" s="38">
        <v>31</v>
      </c>
      <c r="G27" s="38">
        <v>60</v>
      </c>
      <c r="H27" s="38">
        <v>73</v>
      </c>
      <c r="I27" s="38"/>
      <c r="J27" s="38"/>
      <c r="K27" s="38"/>
      <c r="L27" s="38"/>
      <c r="M27" s="38"/>
      <c r="N27" s="38"/>
      <c r="O27" s="38"/>
      <c r="P27" s="38"/>
      <c r="Q27" s="38"/>
      <c r="R27" s="91">
        <f t="shared" si="1"/>
        <v>164</v>
      </c>
      <c r="S27" s="35"/>
      <c r="T27" s="35"/>
      <c r="U27" s="35"/>
      <c r="V27" s="5"/>
    </row>
    <row r="28" spans="1:22" ht="15" customHeight="1" x14ac:dyDescent="0.25">
      <c r="A28" s="103"/>
      <c r="B28" s="22" t="s">
        <v>23</v>
      </c>
      <c r="C28" s="23"/>
      <c r="D28" s="23" t="s">
        <v>24</v>
      </c>
      <c r="E28" s="77">
        <v>200</v>
      </c>
      <c r="F28" s="38">
        <v>17</v>
      </c>
      <c r="G28" s="38">
        <v>26</v>
      </c>
      <c r="H28" s="38">
        <v>29</v>
      </c>
      <c r="I28" s="38"/>
      <c r="J28" s="38"/>
      <c r="K28" s="38"/>
      <c r="L28" s="38"/>
      <c r="M28" s="38"/>
      <c r="N28" s="38"/>
      <c r="O28" s="38"/>
      <c r="P28" s="38"/>
      <c r="Q28" s="38"/>
      <c r="R28" s="91">
        <f t="shared" si="1"/>
        <v>72</v>
      </c>
      <c r="S28" s="35"/>
      <c r="T28" s="35"/>
      <c r="U28" s="35"/>
      <c r="V28" s="5"/>
    </row>
    <row r="29" spans="1:22" ht="15" customHeight="1" x14ac:dyDescent="0.25">
      <c r="A29" s="104" t="s">
        <v>41</v>
      </c>
      <c r="B29" s="22" t="s">
        <v>25</v>
      </c>
      <c r="C29" s="23" t="s">
        <v>24</v>
      </c>
      <c r="D29" s="23"/>
      <c r="E29" s="77">
        <v>50</v>
      </c>
      <c r="F29" s="38">
        <v>7</v>
      </c>
      <c r="G29" s="38">
        <v>12</v>
      </c>
      <c r="H29" s="38">
        <v>15</v>
      </c>
      <c r="I29" s="38"/>
      <c r="J29" s="38"/>
      <c r="K29" s="38"/>
      <c r="L29" s="38"/>
      <c r="M29" s="38"/>
      <c r="N29" s="38"/>
      <c r="O29" s="38"/>
      <c r="P29" s="38"/>
      <c r="Q29" s="38"/>
      <c r="R29" s="91">
        <f t="shared" si="1"/>
        <v>34</v>
      </c>
      <c r="S29" s="35"/>
      <c r="T29" s="35"/>
      <c r="U29" s="35"/>
      <c r="V29" s="5"/>
    </row>
    <row r="30" spans="1:22" ht="15" customHeight="1" thickBot="1" x14ac:dyDescent="0.3">
      <c r="A30" s="102"/>
      <c r="B30" s="27" t="s">
        <v>23</v>
      </c>
      <c r="C30" s="28"/>
      <c r="D30" s="28" t="s">
        <v>24</v>
      </c>
      <c r="E30" s="78">
        <v>15</v>
      </c>
      <c r="F30" s="29">
        <v>3</v>
      </c>
      <c r="G30" s="29">
        <v>2</v>
      </c>
      <c r="H30" s="29">
        <v>2</v>
      </c>
      <c r="I30" s="29"/>
      <c r="J30" s="29"/>
      <c r="K30" s="29"/>
      <c r="L30" s="29"/>
      <c r="M30" s="29"/>
      <c r="N30" s="29"/>
      <c r="O30" s="29"/>
      <c r="P30" s="29"/>
      <c r="Q30" s="29"/>
      <c r="R30" s="88">
        <f t="shared" si="1"/>
        <v>7</v>
      </c>
      <c r="S30" s="30"/>
      <c r="T30" s="30"/>
      <c r="U30" s="30"/>
      <c r="V30" s="5"/>
    </row>
    <row r="31" spans="1:22" ht="15" customHeight="1" x14ac:dyDescent="0.25">
      <c r="A31" s="31" t="s">
        <v>42</v>
      </c>
      <c r="B31" s="7" t="s">
        <v>27</v>
      </c>
      <c r="C31" s="32" t="s">
        <v>24</v>
      </c>
      <c r="D31" s="32"/>
      <c r="E31" s="79">
        <v>500</v>
      </c>
      <c r="F31" s="33">
        <v>43</v>
      </c>
      <c r="G31" s="33">
        <v>51</v>
      </c>
      <c r="H31" s="33">
        <v>27</v>
      </c>
      <c r="I31" s="33"/>
      <c r="J31" s="33"/>
      <c r="K31" s="33"/>
      <c r="L31" s="33"/>
      <c r="M31" s="33"/>
      <c r="N31" s="33"/>
      <c r="O31" s="33"/>
      <c r="P31" s="33"/>
      <c r="Q31" s="33"/>
      <c r="R31" s="89">
        <f t="shared" si="1"/>
        <v>121</v>
      </c>
      <c r="S31" s="34"/>
      <c r="T31" s="34"/>
      <c r="U31" s="34"/>
      <c r="V31" s="5"/>
    </row>
    <row r="32" spans="1:22" ht="15" customHeight="1" x14ac:dyDescent="0.25">
      <c r="A32" s="68" t="s">
        <v>43</v>
      </c>
      <c r="B32" s="22" t="s">
        <v>23</v>
      </c>
      <c r="C32" s="23"/>
      <c r="D32" s="23" t="s">
        <v>24</v>
      </c>
      <c r="E32" s="77">
        <v>6000</v>
      </c>
      <c r="F32" s="24">
        <v>339</v>
      </c>
      <c r="G32" s="24">
        <v>346</v>
      </c>
      <c r="H32" s="24">
        <v>351</v>
      </c>
      <c r="I32" s="24"/>
      <c r="J32" s="24"/>
      <c r="K32" s="24"/>
      <c r="L32" s="24"/>
      <c r="M32" s="24"/>
      <c r="N32" s="24"/>
      <c r="O32" s="24"/>
      <c r="P32" s="41"/>
      <c r="Q32" s="41"/>
      <c r="R32" s="84">
        <f>SUM(F32:Q32)</f>
        <v>1036</v>
      </c>
      <c r="S32" s="19"/>
      <c r="T32" s="19"/>
      <c r="U32" s="25"/>
      <c r="V32" s="5"/>
    </row>
    <row r="33" spans="1:22" ht="15" customHeight="1" thickBot="1" x14ac:dyDescent="0.3">
      <c r="A33" s="39" t="s">
        <v>44</v>
      </c>
      <c r="B33" s="40" t="s">
        <v>25</v>
      </c>
      <c r="C33" s="12" t="s">
        <v>24</v>
      </c>
      <c r="D33" s="12"/>
      <c r="E33" s="75">
        <v>12000</v>
      </c>
      <c r="F33" s="13">
        <v>645</v>
      </c>
      <c r="G33" s="13">
        <v>776</v>
      </c>
      <c r="H33" s="13">
        <v>852</v>
      </c>
      <c r="I33" s="13"/>
      <c r="J33" s="13"/>
      <c r="K33" s="13"/>
      <c r="L33" s="13"/>
      <c r="M33" s="13"/>
      <c r="N33" s="13"/>
      <c r="O33" s="13"/>
      <c r="P33" s="13"/>
      <c r="Q33" s="13"/>
      <c r="R33" s="86">
        <f>SUM(F33:Q33)</f>
        <v>2273</v>
      </c>
      <c r="S33" s="14"/>
      <c r="T33" s="14"/>
      <c r="U33" s="14"/>
      <c r="V33" s="5"/>
    </row>
    <row r="34" spans="1:22" ht="15" customHeight="1" thickBot="1" x14ac:dyDescent="0.3">
      <c r="A34" s="42" t="s">
        <v>69</v>
      </c>
      <c r="B34" s="43"/>
      <c r="C34" s="43"/>
      <c r="D34" s="43"/>
      <c r="E34" s="80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80"/>
      <c r="S34" s="44"/>
      <c r="T34" s="44"/>
      <c r="U34" s="44"/>
      <c r="V34" s="5"/>
    </row>
    <row r="35" spans="1:22" ht="15" customHeight="1" x14ac:dyDescent="0.25">
      <c r="A35" s="66" t="s">
        <v>45</v>
      </c>
      <c r="B35" s="16" t="s">
        <v>23</v>
      </c>
      <c r="C35" s="17"/>
      <c r="D35" s="17" t="s">
        <v>24</v>
      </c>
      <c r="E35" s="76">
        <v>60</v>
      </c>
      <c r="F35" s="18">
        <v>10</v>
      </c>
      <c r="G35" s="18">
        <v>4</v>
      </c>
      <c r="H35" s="18">
        <v>4</v>
      </c>
      <c r="I35" s="18"/>
      <c r="J35" s="18"/>
      <c r="K35" s="18"/>
      <c r="L35" s="18"/>
      <c r="M35" s="18"/>
      <c r="N35" s="18"/>
      <c r="O35" s="18"/>
      <c r="P35" s="18"/>
      <c r="Q35" s="18"/>
      <c r="R35" s="87">
        <f t="shared" ref="R35:R48" si="2">SUM(F35:Q35)</f>
        <v>18</v>
      </c>
      <c r="S35" s="19"/>
      <c r="T35" s="19"/>
      <c r="U35" s="19"/>
      <c r="V35" s="6"/>
    </row>
    <row r="36" spans="1:22" ht="15" customHeight="1" x14ac:dyDescent="0.25">
      <c r="A36" s="68" t="s">
        <v>46</v>
      </c>
      <c r="B36" s="16" t="s">
        <v>23</v>
      </c>
      <c r="C36" s="23"/>
      <c r="D36" s="23" t="s">
        <v>24</v>
      </c>
      <c r="E36" s="76">
        <v>95</v>
      </c>
      <c r="F36" s="18">
        <v>15</v>
      </c>
      <c r="G36" s="24">
        <v>13</v>
      </c>
      <c r="H36" s="24">
        <v>18</v>
      </c>
      <c r="I36" s="18"/>
      <c r="J36" s="18"/>
      <c r="K36" s="18"/>
      <c r="L36" s="18"/>
      <c r="M36" s="18"/>
      <c r="N36" s="38"/>
      <c r="O36" s="18"/>
      <c r="P36" s="18"/>
      <c r="Q36" s="18"/>
      <c r="R36" s="87">
        <f t="shared" si="2"/>
        <v>46</v>
      </c>
      <c r="S36" s="19"/>
      <c r="T36" s="19"/>
      <c r="U36" s="19"/>
      <c r="V36" s="5"/>
    </row>
    <row r="37" spans="1:22" ht="15" customHeight="1" x14ac:dyDescent="0.25">
      <c r="A37" s="68" t="s">
        <v>47</v>
      </c>
      <c r="B37" s="16" t="s">
        <v>23</v>
      </c>
      <c r="C37" s="23"/>
      <c r="D37" s="23" t="s">
        <v>24</v>
      </c>
      <c r="E37" s="76">
        <v>55</v>
      </c>
      <c r="F37" s="18">
        <v>4</v>
      </c>
      <c r="G37" s="24">
        <v>3</v>
      </c>
      <c r="H37" s="24">
        <v>1</v>
      </c>
      <c r="I37" s="18"/>
      <c r="J37" s="18"/>
      <c r="K37" s="18"/>
      <c r="L37" s="18"/>
      <c r="M37" s="18"/>
      <c r="N37" s="38"/>
      <c r="O37" s="18"/>
      <c r="P37" s="18"/>
      <c r="Q37" s="18"/>
      <c r="R37" s="87">
        <f t="shared" si="2"/>
        <v>8</v>
      </c>
      <c r="S37" s="19"/>
      <c r="T37" s="19"/>
      <c r="U37" s="19"/>
      <c r="V37" s="5"/>
    </row>
    <row r="38" spans="1:22" ht="15" customHeight="1" x14ac:dyDescent="0.25">
      <c r="A38" s="68" t="s">
        <v>48</v>
      </c>
      <c r="B38" s="22" t="s">
        <v>25</v>
      </c>
      <c r="C38" s="23"/>
      <c r="D38" s="23" t="s">
        <v>24</v>
      </c>
      <c r="E38" s="76">
        <v>650</v>
      </c>
      <c r="F38" s="18">
        <v>84</v>
      </c>
      <c r="G38" s="24">
        <v>70</v>
      </c>
      <c r="H38" s="24">
        <v>91</v>
      </c>
      <c r="I38" s="18"/>
      <c r="J38" s="18"/>
      <c r="K38" s="18"/>
      <c r="L38" s="24"/>
      <c r="M38" s="18"/>
      <c r="N38" s="38"/>
      <c r="O38" s="18"/>
      <c r="P38" s="18"/>
      <c r="Q38" s="18"/>
      <c r="R38" s="87">
        <f t="shared" si="2"/>
        <v>245</v>
      </c>
      <c r="S38" s="19"/>
      <c r="T38" s="19"/>
      <c r="U38" s="19"/>
      <c r="V38" s="5"/>
    </row>
    <row r="39" spans="1:22" ht="15" customHeight="1" x14ac:dyDescent="0.25">
      <c r="A39" s="68" t="s">
        <v>49</v>
      </c>
      <c r="B39" s="22" t="s">
        <v>25</v>
      </c>
      <c r="C39" s="23"/>
      <c r="D39" s="23" t="s">
        <v>24</v>
      </c>
      <c r="E39" s="77">
        <v>130</v>
      </c>
      <c r="F39" s="24">
        <v>48</v>
      </c>
      <c r="G39" s="24">
        <v>55</v>
      </c>
      <c r="H39" s="24">
        <v>69</v>
      </c>
      <c r="I39" s="18"/>
      <c r="J39" s="18"/>
      <c r="K39" s="18"/>
      <c r="L39" s="24"/>
      <c r="M39" s="18"/>
      <c r="N39" s="18"/>
      <c r="O39" s="18"/>
      <c r="P39" s="18"/>
      <c r="Q39" s="18"/>
      <c r="R39" s="87">
        <f t="shared" si="2"/>
        <v>172</v>
      </c>
      <c r="S39" s="19"/>
      <c r="T39" s="19"/>
      <c r="U39" s="19"/>
      <c r="V39" s="5"/>
    </row>
    <row r="40" spans="1:22" ht="15" customHeight="1" x14ac:dyDescent="0.25">
      <c r="A40" s="68" t="s">
        <v>50</v>
      </c>
      <c r="B40" s="22" t="s">
        <v>25</v>
      </c>
      <c r="C40" s="23"/>
      <c r="D40" s="23" t="s">
        <v>24</v>
      </c>
      <c r="E40" s="76">
        <v>370</v>
      </c>
      <c r="F40" s="18">
        <v>55</v>
      </c>
      <c r="G40" s="24">
        <v>54</v>
      </c>
      <c r="H40" s="24">
        <v>47</v>
      </c>
      <c r="I40" s="18"/>
      <c r="J40" s="18"/>
      <c r="K40" s="18"/>
      <c r="L40" s="24"/>
      <c r="M40" s="18"/>
      <c r="N40" s="18"/>
      <c r="O40" s="18"/>
      <c r="P40" s="18"/>
      <c r="Q40" s="18"/>
      <c r="R40" s="87">
        <f t="shared" si="2"/>
        <v>156</v>
      </c>
      <c r="S40" s="19"/>
      <c r="T40" s="19"/>
      <c r="U40" s="19"/>
      <c r="V40" s="5"/>
    </row>
    <row r="41" spans="1:22" ht="15" customHeight="1" x14ac:dyDescent="0.25">
      <c r="A41" s="68" t="s">
        <v>51</v>
      </c>
      <c r="B41" s="22" t="s">
        <v>25</v>
      </c>
      <c r="C41" s="23"/>
      <c r="D41" s="23" t="s">
        <v>24</v>
      </c>
      <c r="E41" s="76">
        <v>320</v>
      </c>
      <c r="F41" s="18">
        <v>24</v>
      </c>
      <c r="G41" s="24">
        <v>31</v>
      </c>
      <c r="H41" s="24">
        <v>43</v>
      </c>
      <c r="I41" s="18"/>
      <c r="J41" s="18"/>
      <c r="K41" s="18"/>
      <c r="L41" s="24"/>
      <c r="M41" s="18"/>
      <c r="N41" s="18"/>
      <c r="O41" s="18"/>
      <c r="P41" s="18"/>
      <c r="Q41" s="18"/>
      <c r="R41" s="87">
        <f t="shared" si="2"/>
        <v>98</v>
      </c>
      <c r="S41" s="19"/>
      <c r="T41" s="19"/>
      <c r="U41" s="19"/>
      <c r="V41" s="5"/>
    </row>
    <row r="42" spans="1:22" ht="15" customHeight="1" x14ac:dyDescent="0.25">
      <c r="A42" s="68" t="s">
        <v>52</v>
      </c>
      <c r="B42" s="22" t="s">
        <v>25</v>
      </c>
      <c r="C42" s="23"/>
      <c r="D42" s="23" t="s">
        <v>24</v>
      </c>
      <c r="E42" s="76">
        <v>310</v>
      </c>
      <c r="F42" s="18">
        <v>30</v>
      </c>
      <c r="G42" s="24">
        <v>32</v>
      </c>
      <c r="H42" s="24">
        <v>40</v>
      </c>
      <c r="I42" s="18"/>
      <c r="J42" s="18"/>
      <c r="K42" s="18"/>
      <c r="L42" s="24"/>
      <c r="M42" s="18"/>
      <c r="N42" s="18"/>
      <c r="O42" s="18"/>
      <c r="P42" s="18"/>
      <c r="Q42" s="18"/>
      <c r="R42" s="87">
        <f t="shared" si="2"/>
        <v>102</v>
      </c>
      <c r="S42" s="19"/>
      <c r="T42" s="19"/>
      <c r="U42" s="19"/>
      <c r="V42" s="5"/>
    </row>
    <row r="43" spans="1:22" ht="15" customHeight="1" x14ac:dyDescent="0.25">
      <c r="A43" s="68" t="s">
        <v>53</v>
      </c>
      <c r="B43" s="22" t="s">
        <v>25</v>
      </c>
      <c r="C43" s="23"/>
      <c r="D43" s="23" t="s">
        <v>24</v>
      </c>
      <c r="E43" s="76">
        <v>10500</v>
      </c>
      <c r="F43" s="18">
        <v>1384</v>
      </c>
      <c r="G43" s="24">
        <v>1145</v>
      </c>
      <c r="H43" s="24">
        <v>1467</v>
      </c>
      <c r="I43" s="24"/>
      <c r="J43" s="24"/>
      <c r="K43" s="24"/>
      <c r="L43" s="24"/>
      <c r="M43" s="24"/>
      <c r="N43" s="24"/>
      <c r="O43" s="24"/>
      <c r="P43" s="24"/>
      <c r="Q43" s="24"/>
      <c r="R43" s="87">
        <f t="shared" si="2"/>
        <v>3996</v>
      </c>
      <c r="S43" s="19"/>
      <c r="T43" s="19"/>
      <c r="U43" s="19"/>
      <c r="V43" s="5"/>
    </row>
    <row r="44" spans="1:22" ht="15" customHeight="1" x14ac:dyDescent="0.25">
      <c r="A44" s="68" t="s">
        <v>54</v>
      </c>
      <c r="B44" s="22" t="s">
        <v>25</v>
      </c>
      <c r="C44" s="23"/>
      <c r="D44" s="23" t="s">
        <v>24</v>
      </c>
      <c r="E44" s="76">
        <v>600</v>
      </c>
      <c r="F44" s="18">
        <v>105</v>
      </c>
      <c r="G44" s="18">
        <v>98</v>
      </c>
      <c r="H44" s="18">
        <v>113</v>
      </c>
      <c r="I44" s="18"/>
      <c r="J44" s="18"/>
      <c r="K44" s="18"/>
      <c r="L44" s="18"/>
      <c r="M44" s="18"/>
      <c r="N44" s="18"/>
      <c r="O44" s="18"/>
      <c r="P44" s="18"/>
      <c r="Q44" s="18"/>
      <c r="R44" s="87">
        <f t="shared" si="2"/>
        <v>316</v>
      </c>
      <c r="S44" s="19"/>
      <c r="T44" s="19"/>
      <c r="U44" s="19"/>
      <c r="V44" s="5"/>
    </row>
    <row r="45" spans="1:22" ht="15" customHeight="1" x14ac:dyDescent="0.25">
      <c r="A45" s="68" t="s">
        <v>55</v>
      </c>
      <c r="B45" s="22" t="s">
        <v>25</v>
      </c>
      <c r="C45" s="23"/>
      <c r="D45" s="23" t="s">
        <v>24</v>
      </c>
      <c r="E45" s="76">
        <v>11000</v>
      </c>
      <c r="F45" s="18">
        <v>1497</v>
      </c>
      <c r="G45" s="41">
        <v>1352</v>
      </c>
      <c r="H45" s="41">
        <v>1720</v>
      </c>
      <c r="I45" s="18"/>
      <c r="J45" s="18"/>
      <c r="K45" s="18"/>
      <c r="L45" s="41"/>
      <c r="M45" s="18"/>
      <c r="N45" s="18"/>
      <c r="O45" s="18"/>
      <c r="P45" s="18"/>
      <c r="Q45" s="18"/>
      <c r="R45" s="87">
        <f t="shared" si="2"/>
        <v>4569</v>
      </c>
      <c r="S45" s="19"/>
      <c r="T45" s="19"/>
      <c r="U45" s="19"/>
      <c r="V45" s="5"/>
    </row>
    <row r="46" spans="1:22" ht="15" customHeight="1" x14ac:dyDescent="0.25">
      <c r="A46" s="68" t="s">
        <v>56</v>
      </c>
      <c r="B46" s="22" t="s">
        <v>25</v>
      </c>
      <c r="C46" s="23"/>
      <c r="D46" s="23" t="s">
        <v>24</v>
      </c>
      <c r="E46" s="76">
        <v>5000</v>
      </c>
      <c r="F46" s="18">
        <v>597</v>
      </c>
      <c r="G46" s="24">
        <v>558</v>
      </c>
      <c r="H46" s="24">
        <v>670</v>
      </c>
      <c r="I46" s="18"/>
      <c r="J46" s="18"/>
      <c r="K46" s="18"/>
      <c r="L46" s="24"/>
      <c r="M46" s="18"/>
      <c r="N46" s="18"/>
      <c r="O46" s="18"/>
      <c r="P46" s="18"/>
      <c r="Q46" s="18"/>
      <c r="R46" s="87">
        <f t="shared" si="2"/>
        <v>1825</v>
      </c>
      <c r="S46" s="19"/>
      <c r="T46" s="19"/>
      <c r="U46" s="19"/>
      <c r="V46" s="5"/>
    </row>
    <row r="47" spans="1:22" ht="29.25" customHeight="1" x14ac:dyDescent="0.25">
      <c r="A47" s="68" t="s">
        <v>57</v>
      </c>
      <c r="B47" s="22" t="s">
        <v>25</v>
      </c>
      <c r="C47" s="23"/>
      <c r="D47" s="23" t="s">
        <v>24</v>
      </c>
      <c r="E47" s="76">
        <v>2500</v>
      </c>
      <c r="F47" s="18">
        <v>273</v>
      </c>
      <c r="G47" s="24">
        <v>352</v>
      </c>
      <c r="H47" s="24">
        <v>448</v>
      </c>
      <c r="I47" s="18"/>
      <c r="J47" s="18"/>
      <c r="K47" s="18"/>
      <c r="L47" s="24"/>
      <c r="M47" s="18"/>
      <c r="N47" s="18"/>
      <c r="O47" s="18"/>
      <c r="P47" s="18"/>
      <c r="Q47" s="18"/>
      <c r="R47" s="87">
        <f t="shared" si="2"/>
        <v>1073</v>
      </c>
      <c r="S47" s="19"/>
      <c r="T47" s="19"/>
      <c r="U47" s="19"/>
      <c r="V47" s="5"/>
    </row>
    <row r="48" spans="1:22" ht="22.5" customHeight="1" thickBot="1" x14ac:dyDescent="0.3">
      <c r="A48" s="39" t="s">
        <v>58</v>
      </c>
      <c r="B48" s="40" t="s">
        <v>25</v>
      </c>
      <c r="C48" s="12"/>
      <c r="D48" s="12" t="s">
        <v>24</v>
      </c>
      <c r="E48" s="75">
        <v>2200</v>
      </c>
      <c r="F48" s="13">
        <v>246</v>
      </c>
      <c r="G48" s="45">
        <v>263</v>
      </c>
      <c r="H48" s="45">
        <v>290</v>
      </c>
      <c r="I48" s="13"/>
      <c r="J48" s="13"/>
      <c r="K48" s="13"/>
      <c r="L48" s="45"/>
      <c r="M48" s="13"/>
      <c r="N48" s="13"/>
      <c r="O48" s="13"/>
      <c r="P48" s="13"/>
      <c r="Q48" s="13"/>
      <c r="R48" s="86">
        <f t="shared" si="2"/>
        <v>799</v>
      </c>
      <c r="S48" s="14"/>
      <c r="T48" s="14"/>
      <c r="U48" s="14"/>
      <c r="V48" s="5"/>
    </row>
    <row r="49" spans="1:22" ht="15" customHeight="1" thickBot="1" x14ac:dyDescent="0.3">
      <c r="A49" s="42" t="s">
        <v>67</v>
      </c>
      <c r="B49" s="43"/>
      <c r="C49" s="43"/>
      <c r="D49" s="43"/>
      <c r="E49" s="81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81"/>
      <c r="S49" s="43"/>
      <c r="T49" s="43"/>
      <c r="U49" s="43"/>
      <c r="V49" s="5"/>
    </row>
    <row r="50" spans="1:22" ht="15" customHeight="1" x14ac:dyDescent="0.25">
      <c r="A50" s="31" t="s">
        <v>59</v>
      </c>
      <c r="B50" s="46" t="s">
        <v>25</v>
      </c>
      <c r="C50" s="32" t="s">
        <v>24</v>
      </c>
      <c r="D50" s="9"/>
      <c r="E50" s="74">
        <v>1100</v>
      </c>
      <c r="F50" s="47">
        <v>132</v>
      </c>
      <c r="G50" s="47">
        <v>182</v>
      </c>
      <c r="H50" s="47">
        <v>210</v>
      </c>
      <c r="I50" s="47"/>
      <c r="J50" s="47"/>
      <c r="K50" s="47"/>
      <c r="L50" s="47"/>
      <c r="M50" s="47"/>
      <c r="N50" s="47"/>
      <c r="O50" s="47"/>
      <c r="P50" s="48"/>
      <c r="Q50" s="48"/>
      <c r="R50" s="92">
        <f>SUM(F50:Q50)</f>
        <v>524</v>
      </c>
      <c r="S50" s="9"/>
      <c r="T50" s="9"/>
      <c r="U50" s="9"/>
      <c r="V50" s="5"/>
    </row>
    <row r="51" spans="1:22" ht="15" customHeight="1" thickBot="1" x14ac:dyDescent="0.3">
      <c r="A51" s="68" t="s">
        <v>60</v>
      </c>
      <c r="B51" s="49" t="s">
        <v>23</v>
      </c>
      <c r="C51" s="23" t="s">
        <v>24</v>
      </c>
      <c r="D51" s="50"/>
      <c r="E51" s="82">
        <v>60000</v>
      </c>
      <c r="F51" s="51">
        <v>4880</v>
      </c>
      <c r="G51" s="51">
        <v>6450</v>
      </c>
      <c r="H51" s="51">
        <v>8685</v>
      </c>
      <c r="I51" s="51"/>
      <c r="J51" s="51"/>
      <c r="K51" s="51"/>
      <c r="L51" s="51"/>
      <c r="M51" s="51"/>
      <c r="N51" s="51"/>
      <c r="O51" s="51"/>
      <c r="P51" s="52"/>
      <c r="Q51" s="52"/>
      <c r="R51" s="93">
        <f>SUM(F51:Q51)</f>
        <v>20015</v>
      </c>
      <c r="S51" s="50"/>
      <c r="T51" s="50"/>
      <c r="U51" s="50"/>
      <c r="V51" s="5"/>
    </row>
    <row r="52" spans="1:22" ht="15.75" thickBot="1" x14ac:dyDescent="0.3">
      <c r="A52" s="42" t="s">
        <v>68</v>
      </c>
      <c r="B52" s="43"/>
      <c r="C52" s="43"/>
      <c r="D52" s="43"/>
      <c r="E52" s="81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81"/>
      <c r="S52" s="43"/>
      <c r="T52" s="43"/>
      <c r="U52" s="43"/>
    </row>
    <row r="53" spans="1:22" x14ac:dyDescent="0.25">
      <c r="A53" s="103" t="s">
        <v>62</v>
      </c>
      <c r="B53" s="16" t="s">
        <v>27</v>
      </c>
      <c r="C53" s="17" t="s">
        <v>24</v>
      </c>
      <c r="D53" s="17"/>
      <c r="E53" s="76">
        <v>700</v>
      </c>
      <c r="F53" s="20">
        <v>923</v>
      </c>
      <c r="G53" s="20">
        <v>533</v>
      </c>
      <c r="H53" s="20">
        <v>666</v>
      </c>
      <c r="I53" s="20"/>
      <c r="J53" s="53"/>
      <c r="K53" s="20"/>
      <c r="L53" s="20"/>
      <c r="M53" s="20"/>
      <c r="N53" s="20"/>
      <c r="O53" s="20"/>
      <c r="P53" s="18"/>
      <c r="Q53" s="18"/>
      <c r="R53" s="87">
        <f>SUM(F53:Q53)</f>
        <v>2122</v>
      </c>
      <c r="S53" s="19"/>
      <c r="T53" s="19"/>
      <c r="U53" s="19"/>
    </row>
    <row r="54" spans="1:22" x14ac:dyDescent="0.25">
      <c r="A54" s="105"/>
      <c r="B54" s="22" t="s">
        <v>25</v>
      </c>
      <c r="C54" s="23" t="s">
        <v>24</v>
      </c>
      <c r="D54" s="23"/>
      <c r="E54" s="77">
        <v>32000</v>
      </c>
      <c r="F54" s="69">
        <v>4202</v>
      </c>
      <c r="G54" s="20">
        <v>2304</v>
      </c>
      <c r="H54" s="69">
        <v>2863</v>
      </c>
      <c r="I54" s="69"/>
      <c r="J54" s="51"/>
      <c r="K54" s="69"/>
      <c r="L54" s="69"/>
      <c r="M54" s="69"/>
      <c r="N54" s="69"/>
      <c r="O54" s="69"/>
      <c r="P54" s="29"/>
      <c r="Q54" s="29"/>
      <c r="R54" s="94">
        <f>SUM(F54:Q54)</f>
        <v>9369</v>
      </c>
      <c r="S54" s="54"/>
      <c r="T54" s="54"/>
      <c r="U54" s="54"/>
    </row>
    <row r="55" spans="1:22" ht="15.75" thickBot="1" x14ac:dyDescent="0.3">
      <c r="A55" s="55" t="s">
        <v>63</v>
      </c>
      <c r="B55" s="56"/>
      <c r="C55" s="56"/>
      <c r="D55" s="56"/>
      <c r="E55" s="83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83"/>
      <c r="S55" s="56"/>
      <c r="T55" s="56"/>
      <c r="U55" s="56"/>
    </row>
    <row r="56" spans="1:22" x14ac:dyDescent="0.25">
      <c r="A56" s="57" t="s">
        <v>64</v>
      </c>
      <c r="B56" s="58" t="s">
        <v>23</v>
      </c>
      <c r="C56" s="59" t="s">
        <v>24</v>
      </c>
      <c r="D56" s="60"/>
      <c r="E56" s="84">
        <v>65</v>
      </c>
      <c r="F56" s="18">
        <v>6</v>
      </c>
      <c r="G56" s="18">
        <v>17</v>
      </c>
      <c r="H56" s="18">
        <v>11</v>
      </c>
      <c r="I56" s="18"/>
      <c r="J56" s="18"/>
      <c r="K56" s="18"/>
      <c r="L56" s="18"/>
      <c r="M56" s="18"/>
      <c r="N56" s="18"/>
      <c r="O56" s="18"/>
      <c r="P56" s="18"/>
      <c r="Q56" s="18"/>
      <c r="R56" s="87">
        <f>SUM(F56:Q56)</f>
        <v>34</v>
      </c>
      <c r="S56" s="61"/>
      <c r="T56" s="61"/>
      <c r="U56" s="61"/>
    </row>
    <row r="57" spans="1:22" x14ac:dyDescent="0.25">
      <c r="A57" s="62" t="s">
        <v>65</v>
      </c>
      <c r="B57" s="58" t="s">
        <v>23</v>
      </c>
      <c r="C57" s="59"/>
      <c r="D57" s="59" t="s">
        <v>24</v>
      </c>
      <c r="E57" s="84">
        <v>1800</v>
      </c>
      <c r="F57" s="18">
        <v>174</v>
      </c>
      <c r="G57" s="18">
        <v>177</v>
      </c>
      <c r="H57" s="18">
        <v>177</v>
      </c>
      <c r="I57" s="18"/>
      <c r="J57" s="18"/>
      <c r="K57" s="18"/>
      <c r="L57" s="18"/>
      <c r="M57" s="18"/>
      <c r="N57" s="18"/>
      <c r="O57" s="18"/>
      <c r="P57" s="18"/>
      <c r="Q57" s="18"/>
      <c r="R57" s="87">
        <f>SUM(F57:Q57)</f>
        <v>528</v>
      </c>
      <c r="S57" s="61"/>
      <c r="T57" s="61"/>
      <c r="U57" s="61"/>
    </row>
    <row r="58" spans="1:22" x14ac:dyDescent="0.25">
      <c r="A58" s="62" t="s">
        <v>66</v>
      </c>
      <c r="B58" s="58" t="s">
        <v>25</v>
      </c>
      <c r="C58" s="59" t="s">
        <v>24</v>
      </c>
      <c r="D58" s="59"/>
      <c r="E58" s="84">
        <v>3500</v>
      </c>
      <c r="F58" s="18">
        <v>475</v>
      </c>
      <c r="G58" s="18">
        <v>367</v>
      </c>
      <c r="H58" s="18">
        <v>422</v>
      </c>
      <c r="I58" s="18"/>
      <c r="J58" s="18"/>
      <c r="K58" s="18"/>
      <c r="L58" s="18"/>
      <c r="M58" s="18"/>
      <c r="N58" s="18"/>
      <c r="O58" s="18"/>
      <c r="P58" s="18"/>
      <c r="Q58" s="18"/>
      <c r="R58" s="87">
        <f>SUM(F58:Q58)</f>
        <v>1264</v>
      </c>
      <c r="S58" s="61"/>
      <c r="T58" s="61"/>
      <c r="U58" s="61"/>
    </row>
    <row r="59" spans="1:22" x14ac:dyDescent="0.25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</row>
    <row r="60" spans="1:22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</row>
    <row r="61" spans="1:22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</row>
  </sheetData>
  <mergeCells count="33">
    <mergeCell ref="A53:A54"/>
    <mergeCell ref="A25:A26"/>
    <mergeCell ref="A27:A28"/>
    <mergeCell ref="A29:A30"/>
    <mergeCell ref="A11:A12"/>
    <mergeCell ref="U8:U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S7:U7"/>
    <mergeCell ref="A10:U10"/>
    <mergeCell ref="A1:U2"/>
    <mergeCell ref="C4:R4"/>
    <mergeCell ref="A6:U6"/>
    <mergeCell ref="I8:I9"/>
    <mergeCell ref="A7:A9"/>
    <mergeCell ref="B7:B9"/>
    <mergeCell ref="C7:D7"/>
    <mergeCell ref="E7:E9"/>
    <mergeCell ref="F7:R7"/>
    <mergeCell ref="C8:C9"/>
    <mergeCell ref="D8:D9"/>
    <mergeCell ref="F8:F9"/>
    <mergeCell ref="G8:G9"/>
    <mergeCell ref="H8:H9"/>
  </mergeCells>
  <conditionalFormatting sqref="S1:T7 S56:T58 S70:T1048576 S12:T33 S53:T54 S62:T62">
    <cfRule type="cellIs" dxfId="3" priority="7" operator="greaterThan">
      <formula>1</formula>
    </cfRule>
  </conditionalFormatting>
  <conditionalFormatting sqref="S35:T48">
    <cfRule type="cellIs" dxfId="2" priority="5" operator="greaterThan">
      <formula>1</formula>
    </cfRule>
  </conditionalFormatting>
  <pageMargins left="0.23622047244094491" right="0.23622047244094491" top="0" bottom="0" header="0.31496062992125984" footer="0.31496062992125984"/>
  <pageSetup scale="60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1"/>
  <sheetViews>
    <sheetView tabSelected="1" zoomScale="75" zoomScaleNormal="75" zoomScaleSheetLayoutView="75" workbookViewId="0">
      <selection activeCell="M20" sqref="M20"/>
    </sheetView>
  </sheetViews>
  <sheetFormatPr baseColWidth="10" defaultRowHeight="15" x14ac:dyDescent="0.25"/>
  <cols>
    <col min="1" max="1" width="38.42578125" customWidth="1"/>
    <col min="2" max="2" width="19.28515625" customWidth="1"/>
    <col min="3" max="3" width="7.7109375" customWidth="1"/>
    <col min="4" max="4" width="8" customWidth="1"/>
    <col min="5" max="5" width="13.5703125" customWidth="1"/>
    <col min="6" max="13" width="6.7109375" customWidth="1"/>
    <col min="14" max="14" width="7.7109375" customWidth="1"/>
    <col min="15" max="17" width="6.7109375" customWidth="1"/>
    <col min="18" max="18" width="12" customWidth="1"/>
    <col min="19" max="20" width="6.7109375" style="64" hidden="1" customWidth="1"/>
    <col min="21" max="21" width="7.7109375" style="64" hidden="1" customWidth="1"/>
    <col min="22" max="22" width="11.42578125" hidden="1" customWidth="1"/>
  </cols>
  <sheetData>
    <row r="1" spans="1:22" ht="15" customHeight="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2" ht="45.7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2" ht="20.100000000000001" customHeight="1" x14ac:dyDescent="0.25">
      <c r="A3" s="96" t="s">
        <v>70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1"/>
      <c r="T3" s="1"/>
      <c r="U3" s="1"/>
    </row>
    <row r="4" spans="1:22" ht="20.100000000000001" customHeight="1" x14ac:dyDescent="0.25">
      <c r="A4" s="96" t="s">
        <v>0</v>
      </c>
      <c r="B4" s="2"/>
      <c r="C4" s="129" t="s">
        <v>71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"/>
      <c r="T4" s="1"/>
      <c r="U4" s="1"/>
    </row>
    <row r="5" spans="1:22" ht="20.100000000000001" customHeight="1" thickBot="1" x14ac:dyDescent="0.3">
      <c r="A5" s="97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2" ht="32.25" customHeight="1" thickBot="1" x14ac:dyDescent="0.3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2"/>
    </row>
    <row r="7" spans="1:22" ht="15" customHeight="1" x14ac:dyDescent="0.25">
      <c r="A7" s="108" t="s">
        <v>2</v>
      </c>
      <c r="B7" s="110" t="s">
        <v>3</v>
      </c>
      <c r="C7" s="111" t="s">
        <v>4</v>
      </c>
      <c r="D7" s="111"/>
      <c r="E7" s="112" t="s">
        <v>72</v>
      </c>
      <c r="F7" s="113" t="s">
        <v>5</v>
      </c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8"/>
      <c r="T7" s="118"/>
      <c r="U7" s="118"/>
    </row>
    <row r="8" spans="1:22" ht="15" customHeight="1" x14ac:dyDescent="0.25">
      <c r="A8" s="108"/>
      <c r="B8" s="110"/>
      <c r="C8" s="114" t="s">
        <v>7</v>
      </c>
      <c r="D8" s="114" t="s">
        <v>8</v>
      </c>
      <c r="E8" s="112"/>
      <c r="F8" s="114" t="s">
        <v>9</v>
      </c>
      <c r="G8" s="114" t="s">
        <v>10</v>
      </c>
      <c r="H8" s="114" t="s">
        <v>11</v>
      </c>
      <c r="I8" s="114" t="s">
        <v>12</v>
      </c>
      <c r="J8" s="114" t="s">
        <v>13</v>
      </c>
      <c r="K8" s="114" t="s">
        <v>14</v>
      </c>
      <c r="L8" s="114" t="s">
        <v>15</v>
      </c>
      <c r="M8" s="114" t="s">
        <v>16</v>
      </c>
      <c r="N8" s="116" t="s">
        <v>17</v>
      </c>
      <c r="O8" s="114" t="s">
        <v>18</v>
      </c>
      <c r="P8" s="114" t="s">
        <v>19</v>
      </c>
      <c r="Q8" s="114" t="s">
        <v>20</v>
      </c>
      <c r="R8" s="125" t="s">
        <v>6</v>
      </c>
      <c r="S8" s="114" t="s">
        <v>19</v>
      </c>
      <c r="T8" s="114" t="s">
        <v>20</v>
      </c>
      <c r="U8" s="127" t="s">
        <v>6</v>
      </c>
    </row>
    <row r="9" spans="1:22" ht="15" customHeight="1" thickBot="1" x14ac:dyDescent="0.3">
      <c r="A9" s="109"/>
      <c r="B9" s="110"/>
      <c r="C9" s="115"/>
      <c r="D9" s="115"/>
      <c r="E9" s="112"/>
      <c r="F9" s="115"/>
      <c r="G9" s="115"/>
      <c r="H9" s="115"/>
      <c r="I9" s="115"/>
      <c r="J9" s="115"/>
      <c r="K9" s="115"/>
      <c r="L9" s="115"/>
      <c r="M9" s="115"/>
      <c r="N9" s="117"/>
      <c r="O9" s="115"/>
      <c r="P9" s="115"/>
      <c r="Q9" s="115"/>
      <c r="R9" s="126"/>
      <c r="S9" s="115"/>
      <c r="T9" s="115"/>
      <c r="U9" s="128"/>
    </row>
    <row r="10" spans="1:22" ht="15" customHeight="1" thickBot="1" x14ac:dyDescent="0.3">
      <c r="A10" s="106" t="s">
        <v>21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6"/>
    </row>
    <row r="11" spans="1:22" ht="15" customHeight="1" x14ac:dyDescent="0.25">
      <c r="A11" s="123" t="s">
        <v>22</v>
      </c>
      <c r="B11" s="7" t="s">
        <v>23</v>
      </c>
      <c r="C11" s="8" t="s">
        <v>24</v>
      </c>
      <c r="D11" s="9"/>
      <c r="E11" s="74">
        <v>2025</v>
      </c>
      <c r="F11" s="47">
        <v>338</v>
      </c>
      <c r="G11" s="47">
        <v>267</v>
      </c>
      <c r="H11" s="47">
        <v>339</v>
      </c>
      <c r="I11" s="47">
        <v>324</v>
      </c>
      <c r="J11" s="47">
        <v>187</v>
      </c>
      <c r="K11" s="47"/>
      <c r="L11" s="47"/>
      <c r="M11" s="47"/>
      <c r="N11" s="47"/>
      <c r="O11" s="47"/>
      <c r="P11" s="47"/>
      <c r="Q11" s="47"/>
      <c r="R11" s="85">
        <f t="shared" ref="R11:R31" si="0">SUM(F11:Q11)</f>
        <v>1455</v>
      </c>
      <c r="S11" s="9"/>
      <c r="T11" s="9"/>
      <c r="U11" s="9"/>
      <c r="V11" s="10"/>
    </row>
    <row r="12" spans="1:22" ht="15" customHeight="1" thickBot="1" x14ac:dyDescent="0.3">
      <c r="A12" s="124"/>
      <c r="B12" s="11" t="s">
        <v>25</v>
      </c>
      <c r="C12" s="12" t="s">
        <v>24</v>
      </c>
      <c r="D12" s="12"/>
      <c r="E12" s="75">
        <v>1350</v>
      </c>
      <c r="F12" s="13">
        <v>152</v>
      </c>
      <c r="G12" s="13">
        <v>144</v>
      </c>
      <c r="H12" s="13">
        <v>193</v>
      </c>
      <c r="I12" s="13">
        <v>164</v>
      </c>
      <c r="J12" s="13">
        <v>150</v>
      </c>
      <c r="K12" s="13"/>
      <c r="L12" s="13"/>
      <c r="M12" s="13"/>
      <c r="N12" s="13"/>
      <c r="O12" s="13"/>
      <c r="P12" s="13"/>
      <c r="Q12" s="13"/>
      <c r="R12" s="86">
        <f t="shared" si="0"/>
        <v>803</v>
      </c>
      <c r="S12" s="14"/>
      <c r="T12" s="14"/>
      <c r="U12" s="14"/>
      <c r="V12" s="10"/>
    </row>
    <row r="13" spans="1:22" ht="15" customHeight="1" x14ac:dyDescent="0.25">
      <c r="A13" s="70" t="s">
        <v>26</v>
      </c>
      <c r="B13" s="16" t="s">
        <v>27</v>
      </c>
      <c r="C13" s="17" t="s">
        <v>24</v>
      </c>
      <c r="D13" s="17"/>
      <c r="E13" s="76">
        <v>480</v>
      </c>
      <c r="F13" s="18">
        <v>44</v>
      </c>
      <c r="G13" s="18">
        <v>29</v>
      </c>
      <c r="H13" s="18">
        <v>52</v>
      </c>
      <c r="I13" s="18">
        <v>50</v>
      </c>
      <c r="J13" s="18">
        <v>37</v>
      </c>
      <c r="K13" s="18"/>
      <c r="L13" s="18"/>
      <c r="M13" s="18"/>
      <c r="N13" s="18"/>
      <c r="O13" s="18"/>
      <c r="P13" s="18"/>
      <c r="Q13" s="18"/>
      <c r="R13" s="87">
        <f t="shared" si="0"/>
        <v>212</v>
      </c>
      <c r="S13" s="19"/>
      <c r="T13" s="19"/>
      <c r="U13" s="19"/>
      <c r="V13" s="5"/>
    </row>
    <row r="14" spans="1:22" ht="15" customHeight="1" thickBot="1" x14ac:dyDescent="0.3">
      <c r="A14" s="71" t="s">
        <v>28</v>
      </c>
      <c r="B14" s="22" t="s">
        <v>23</v>
      </c>
      <c r="C14" s="23"/>
      <c r="D14" s="23" t="s">
        <v>24</v>
      </c>
      <c r="E14" s="77">
        <v>2340</v>
      </c>
      <c r="F14" s="24">
        <v>275</v>
      </c>
      <c r="G14" s="24">
        <v>197</v>
      </c>
      <c r="H14" s="24">
        <v>212</v>
      </c>
      <c r="I14" s="24">
        <v>206</v>
      </c>
      <c r="J14" s="24">
        <v>213</v>
      </c>
      <c r="K14" s="24"/>
      <c r="L14" s="24"/>
      <c r="M14" s="24"/>
      <c r="N14" s="24"/>
      <c r="O14" s="24"/>
      <c r="P14" s="24"/>
      <c r="Q14" s="24"/>
      <c r="R14" s="86">
        <f t="shared" si="0"/>
        <v>1103</v>
      </c>
      <c r="S14" s="19"/>
      <c r="T14" s="19"/>
      <c r="U14" s="25"/>
      <c r="V14" s="5"/>
    </row>
    <row r="15" spans="1:22" ht="15" customHeight="1" thickBot="1" x14ac:dyDescent="0.3">
      <c r="A15" s="72" t="s">
        <v>29</v>
      </c>
      <c r="B15" s="27" t="s">
        <v>25</v>
      </c>
      <c r="C15" s="28" t="s">
        <v>24</v>
      </c>
      <c r="D15" s="28"/>
      <c r="E15" s="78">
        <v>6000</v>
      </c>
      <c r="F15" s="29">
        <v>595</v>
      </c>
      <c r="G15" s="29">
        <v>509</v>
      </c>
      <c r="H15" s="29">
        <v>623</v>
      </c>
      <c r="I15" s="29">
        <v>541</v>
      </c>
      <c r="J15" s="29">
        <v>541</v>
      </c>
      <c r="K15" s="29"/>
      <c r="L15" s="29"/>
      <c r="M15" s="29"/>
      <c r="N15" s="29"/>
      <c r="O15" s="29"/>
      <c r="P15" s="29"/>
      <c r="Q15" s="29"/>
      <c r="R15" s="88">
        <f t="shared" si="0"/>
        <v>2809</v>
      </c>
      <c r="S15" s="30"/>
      <c r="T15" s="30"/>
      <c r="U15" s="30"/>
      <c r="V15" s="5"/>
    </row>
    <row r="16" spans="1:22" ht="15" customHeight="1" x14ac:dyDescent="0.25">
      <c r="A16" s="31" t="s">
        <v>30</v>
      </c>
      <c r="B16" s="7" t="s">
        <v>27</v>
      </c>
      <c r="C16" s="32" t="s">
        <v>24</v>
      </c>
      <c r="D16" s="32"/>
      <c r="E16" s="79">
        <v>15</v>
      </c>
      <c r="F16" s="33">
        <v>4</v>
      </c>
      <c r="G16" s="33">
        <v>2</v>
      </c>
      <c r="H16" s="33">
        <v>1</v>
      </c>
      <c r="I16" s="33">
        <v>5</v>
      </c>
      <c r="J16" s="33">
        <v>0</v>
      </c>
      <c r="K16" s="33"/>
      <c r="L16" s="33"/>
      <c r="M16" s="33"/>
      <c r="N16" s="33"/>
      <c r="O16" s="33"/>
      <c r="P16" s="33"/>
      <c r="Q16" s="33"/>
      <c r="R16" s="89">
        <f t="shared" si="0"/>
        <v>12</v>
      </c>
      <c r="S16" s="34"/>
      <c r="T16" s="34"/>
      <c r="U16" s="34"/>
      <c r="V16" s="5"/>
    </row>
    <row r="17" spans="1:22" ht="15" customHeight="1" x14ac:dyDescent="0.25">
      <c r="A17" s="71" t="s">
        <v>31</v>
      </c>
      <c r="B17" s="22" t="s">
        <v>23</v>
      </c>
      <c r="C17" s="23"/>
      <c r="D17" s="23" t="s">
        <v>24</v>
      </c>
      <c r="E17" s="77">
        <v>480</v>
      </c>
      <c r="F17" s="24">
        <v>32</v>
      </c>
      <c r="G17" s="24">
        <v>37</v>
      </c>
      <c r="H17" s="24">
        <v>35</v>
      </c>
      <c r="I17" s="24">
        <v>37</v>
      </c>
      <c r="J17" s="24">
        <v>32</v>
      </c>
      <c r="K17" s="24"/>
      <c r="L17" s="24"/>
      <c r="M17" s="24"/>
      <c r="N17" s="24"/>
      <c r="O17" s="24"/>
      <c r="P17" s="24"/>
      <c r="Q17" s="24"/>
      <c r="R17" s="90">
        <f t="shared" si="0"/>
        <v>173</v>
      </c>
      <c r="S17" s="35"/>
      <c r="T17" s="35"/>
      <c r="U17" s="36"/>
      <c r="V17" s="5"/>
    </row>
    <row r="18" spans="1:22" ht="15" customHeight="1" thickBot="1" x14ac:dyDescent="0.3">
      <c r="A18" s="71" t="s">
        <v>32</v>
      </c>
      <c r="B18" s="22" t="s">
        <v>25</v>
      </c>
      <c r="C18" s="23" t="s">
        <v>24</v>
      </c>
      <c r="D18" s="23"/>
      <c r="E18" s="77">
        <v>900</v>
      </c>
      <c r="F18" s="38">
        <v>73</v>
      </c>
      <c r="G18" s="38">
        <v>73</v>
      </c>
      <c r="H18" s="38">
        <v>82</v>
      </c>
      <c r="I18" s="38">
        <v>81</v>
      </c>
      <c r="J18" s="38">
        <v>68</v>
      </c>
      <c r="K18" s="38"/>
      <c r="L18" s="38"/>
      <c r="M18" s="38"/>
      <c r="N18" s="38"/>
      <c r="O18" s="38"/>
      <c r="P18" s="38"/>
      <c r="Q18" s="38"/>
      <c r="R18" s="91">
        <f t="shared" si="0"/>
        <v>377</v>
      </c>
      <c r="S18" s="35"/>
      <c r="T18" s="35"/>
      <c r="U18" s="35"/>
      <c r="V18" s="5"/>
    </row>
    <row r="19" spans="1:22" ht="15" customHeight="1" x14ac:dyDescent="0.25">
      <c r="A19" s="31" t="s">
        <v>33</v>
      </c>
      <c r="B19" s="7" t="s">
        <v>27</v>
      </c>
      <c r="C19" s="32" t="s">
        <v>24</v>
      </c>
      <c r="D19" s="32"/>
      <c r="E19" s="79">
        <v>20</v>
      </c>
      <c r="F19" s="33">
        <v>2</v>
      </c>
      <c r="G19" s="33">
        <v>0</v>
      </c>
      <c r="H19" s="33">
        <v>3</v>
      </c>
      <c r="I19" s="33">
        <v>1</v>
      </c>
      <c r="J19" s="33">
        <v>1</v>
      </c>
      <c r="K19" s="33"/>
      <c r="L19" s="33"/>
      <c r="M19" s="33"/>
      <c r="N19" s="33"/>
      <c r="O19" s="33"/>
      <c r="P19" s="33"/>
      <c r="Q19" s="33"/>
      <c r="R19" s="89">
        <f t="shared" si="0"/>
        <v>7</v>
      </c>
      <c r="S19" s="34"/>
      <c r="T19" s="34"/>
      <c r="U19" s="34"/>
      <c r="V19" s="5"/>
    </row>
    <row r="20" spans="1:22" ht="15" customHeight="1" x14ac:dyDescent="0.25">
      <c r="A20" s="71" t="s">
        <v>34</v>
      </c>
      <c r="B20" s="22" t="s">
        <v>23</v>
      </c>
      <c r="C20" s="23"/>
      <c r="D20" s="23" t="s">
        <v>24</v>
      </c>
      <c r="E20" s="77">
        <v>420</v>
      </c>
      <c r="F20" s="24">
        <v>33</v>
      </c>
      <c r="G20" s="24">
        <v>25</v>
      </c>
      <c r="H20" s="24">
        <v>25</v>
      </c>
      <c r="I20" s="24">
        <v>25</v>
      </c>
      <c r="J20" s="24">
        <v>27</v>
      </c>
      <c r="K20" s="24"/>
      <c r="L20" s="24"/>
      <c r="M20" s="24"/>
      <c r="N20" s="24"/>
      <c r="O20" s="24"/>
      <c r="P20" s="24"/>
      <c r="Q20" s="24"/>
      <c r="R20" s="90">
        <f t="shared" si="0"/>
        <v>135</v>
      </c>
      <c r="S20" s="35"/>
      <c r="T20" s="35"/>
      <c r="U20" s="36"/>
      <c r="V20" s="5"/>
    </row>
    <row r="21" spans="1:22" ht="15" customHeight="1" thickBot="1" x14ac:dyDescent="0.3">
      <c r="A21" s="71" t="s">
        <v>35</v>
      </c>
      <c r="B21" s="22" t="s">
        <v>25</v>
      </c>
      <c r="C21" s="23" t="s">
        <v>24</v>
      </c>
      <c r="D21" s="23"/>
      <c r="E21" s="77">
        <v>1350</v>
      </c>
      <c r="F21" s="38">
        <v>102</v>
      </c>
      <c r="G21" s="38">
        <v>75</v>
      </c>
      <c r="H21" s="38">
        <v>81</v>
      </c>
      <c r="I21" s="38">
        <v>76</v>
      </c>
      <c r="J21" s="38">
        <v>86</v>
      </c>
      <c r="K21" s="38"/>
      <c r="L21" s="38"/>
      <c r="M21" s="38"/>
      <c r="N21" s="38"/>
      <c r="O21" s="38"/>
      <c r="P21" s="38"/>
      <c r="Q21" s="38"/>
      <c r="R21" s="91">
        <f t="shared" si="0"/>
        <v>420</v>
      </c>
      <c r="S21" s="35"/>
      <c r="T21" s="35"/>
      <c r="U21" s="35"/>
      <c r="V21" s="5"/>
    </row>
    <row r="22" spans="1:22" ht="15" customHeight="1" x14ac:dyDescent="0.25">
      <c r="A22" s="31" t="s">
        <v>36</v>
      </c>
      <c r="B22" s="7" t="s">
        <v>27</v>
      </c>
      <c r="C22" s="32" t="s">
        <v>24</v>
      </c>
      <c r="D22" s="32"/>
      <c r="E22" s="79">
        <v>12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/>
      <c r="L22" s="33"/>
      <c r="M22" s="33"/>
      <c r="N22" s="33"/>
      <c r="O22" s="33"/>
      <c r="P22" s="33"/>
      <c r="Q22" s="33"/>
      <c r="R22" s="89">
        <f t="shared" si="0"/>
        <v>0</v>
      </c>
      <c r="S22" s="34"/>
      <c r="T22" s="34"/>
      <c r="U22" s="34"/>
      <c r="V22" s="5"/>
    </row>
    <row r="23" spans="1:22" ht="15" customHeight="1" x14ac:dyDescent="0.25">
      <c r="A23" s="71" t="s">
        <v>37</v>
      </c>
      <c r="B23" s="22" t="s">
        <v>23</v>
      </c>
      <c r="C23" s="23"/>
      <c r="D23" s="23" t="s">
        <v>24</v>
      </c>
      <c r="E23" s="77">
        <v>360</v>
      </c>
      <c r="F23" s="24">
        <v>19</v>
      </c>
      <c r="G23" s="24">
        <v>13</v>
      </c>
      <c r="H23" s="24">
        <v>15</v>
      </c>
      <c r="I23" s="24">
        <v>19</v>
      </c>
      <c r="J23" s="24">
        <v>27</v>
      </c>
      <c r="K23" s="24"/>
      <c r="L23" s="24"/>
      <c r="M23" s="24"/>
      <c r="N23" s="24"/>
      <c r="O23" s="24"/>
      <c r="P23" s="24"/>
      <c r="Q23" s="24"/>
      <c r="R23" s="90">
        <f t="shared" si="0"/>
        <v>93</v>
      </c>
      <c r="S23" s="35"/>
      <c r="T23" s="35"/>
      <c r="U23" s="36"/>
      <c r="V23" s="5"/>
    </row>
    <row r="24" spans="1:22" ht="15" customHeight="1" thickBot="1" x14ac:dyDescent="0.3">
      <c r="A24" s="39" t="s">
        <v>38</v>
      </c>
      <c r="B24" s="40" t="s">
        <v>25</v>
      </c>
      <c r="C24" s="12" t="s">
        <v>24</v>
      </c>
      <c r="D24" s="12"/>
      <c r="E24" s="75">
        <v>150</v>
      </c>
      <c r="F24" s="13">
        <v>40</v>
      </c>
      <c r="G24" s="13">
        <v>24</v>
      </c>
      <c r="H24" s="13">
        <v>28</v>
      </c>
      <c r="I24" s="13">
        <v>26</v>
      </c>
      <c r="J24" s="13">
        <v>36</v>
      </c>
      <c r="K24" s="13"/>
      <c r="L24" s="13"/>
      <c r="M24" s="13"/>
      <c r="N24" s="13"/>
      <c r="O24" s="13"/>
      <c r="P24" s="13"/>
      <c r="Q24" s="13"/>
      <c r="R24" s="86">
        <f t="shared" si="0"/>
        <v>154</v>
      </c>
      <c r="S24" s="14"/>
      <c r="T24" s="14"/>
      <c r="U24" s="14"/>
      <c r="V24" s="5"/>
    </row>
    <row r="25" spans="1:22" ht="15" customHeight="1" x14ac:dyDescent="0.25">
      <c r="A25" s="102" t="s">
        <v>39</v>
      </c>
      <c r="B25" s="16" t="s">
        <v>25</v>
      </c>
      <c r="C25" s="17" t="s">
        <v>24</v>
      </c>
      <c r="D25" s="17"/>
      <c r="E25" s="76">
        <v>800</v>
      </c>
      <c r="F25" s="18">
        <v>151</v>
      </c>
      <c r="G25" s="18">
        <v>92</v>
      </c>
      <c r="H25" s="18">
        <v>133</v>
      </c>
      <c r="I25" s="18">
        <v>125</v>
      </c>
      <c r="J25" s="18">
        <v>113</v>
      </c>
      <c r="K25" s="18"/>
      <c r="L25" s="18"/>
      <c r="M25" s="18"/>
      <c r="N25" s="18"/>
      <c r="O25" s="18"/>
      <c r="P25" s="18"/>
      <c r="Q25" s="18"/>
      <c r="R25" s="87">
        <f t="shared" si="0"/>
        <v>614</v>
      </c>
      <c r="S25" s="19"/>
      <c r="T25" s="19"/>
      <c r="U25" s="19"/>
      <c r="V25" s="5"/>
    </row>
    <row r="26" spans="1:22" ht="15" customHeight="1" x14ac:dyDescent="0.25">
      <c r="A26" s="103"/>
      <c r="B26" s="22" t="s">
        <v>23</v>
      </c>
      <c r="C26" s="23"/>
      <c r="D26" s="23" t="s">
        <v>24</v>
      </c>
      <c r="E26" s="77">
        <v>280</v>
      </c>
      <c r="F26" s="38">
        <v>47</v>
      </c>
      <c r="G26" s="38">
        <v>39</v>
      </c>
      <c r="H26" s="38">
        <v>53</v>
      </c>
      <c r="I26" s="38">
        <v>54</v>
      </c>
      <c r="J26" s="38">
        <v>48</v>
      </c>
      <c r="K26" s="38"/>
      <c r="L26" s="38"/>
      <c r="M26" s="38"/>
      <c r="N26" s="38"/>
      <c r="O26" s="38"/>
      <c r="P26" s="38"/>
      <c r="Q26" s="38"/>
      <c r="R26" s="91">
        <f t="shared" si="0"/>
        <v>241</v>
      </c>
      <c r="S26" s="35"/>
      <c r="T26" s="35"/>
      <c r="U26" s="35"/>
      <c r="V26" s="5"/>
    </row>
    <row r="27" spans="1:22" ht="15" customHeight="1" x14ac:dyDescent="0.25">
      <c r="A27" s="104" t="s">
        <v>40</v>
      </c>
      <c r="B27" s="22" t="s">
        <v>25</v>
      </c>
      <c r="C27" s="23" t="s">
        <v>24</v>
      </c>
      <c r="D27" s="23"/>
      <c r="E27" s="77">
        <v>500</v>
      </c>
      <c r="F27" s="38">
        <v>31</v>
      </c>
      <c r="G27" s="38">
        <v>60</v>
      </c>
      <c r="H27" s="38">
        <v>73</v>
      </c>
      <c r="I27" s="38">
        <v>78</v>
      </c>
      <c r="J27" s="38">
        <v>88</v>
      </c>
      <c r="K27" s="38"/>
      <c r="L27" s="38"/>
      <c r="M27" s="38"/>
      <c r="N27" s="38"/>
      <c r="O27" s="38"/>
      <c r="P27" s="38"/>
      <c r="Q27" s="38"/>
      <c r="R27" s="91">
        <f t="shared" si="0"/>
        <v>330</v>
      </c>
      <c r="S27" s="35"/>
      <c r="T27" s="35"/>
      <c r="U27" s="35"/>
      <c r="V27" s="5"/>
    </row>
    <row r="28" spans="1:22" ht="15" customHeight="1" x14ac:dyDescent="0.25">
      <c r="A28" s="103"/>
      <c r="B28" s="22" t="s">
        <v>23</v>
      </c>
      <c r="C28" s="23"/>
      <c r="D28" s="23" t="s">
        <v>24</v>
      </c>
      <c r="E28" s="77">
        <v>200</v>
      </c>
      <c r="F28" s="38">
        <v>17</v>
      </c>
      <c r="G28" s="38">
        <v>26</v>
      </c>
      <c r="H28" s="38">
        <v>29</v>
      </c>
      <c r="I28" s="38">
        <v>38</v>
      </c>
      <c r="J28" s="38">
        <v>37</v>
      </c>
      <c r="K28" s="38"/>
      <c r="L28" s="38"/>
      <c r="M28" s="38"/>
      <c r="N28" s="38"/>
      <c r="O28" s="38"/>
      <c r="P28" s="38"/>
      <c r="Q28" s="38"/>
      <c r="R28" s="91">
        <f t="shared" si="0"/>
        <v>147</v>
      </c>
      <c r="S28" s="35"/>
      <c r="T28" s="35"/>
      <c r="U28" s="35"/>
      <c r="V28" s="5"/>
    </row>
    <row r="29" spans="1:22" ht="15" customHeight="1" x14ac:dyDescent="0.25">
      <c r="A29" s="104" t="s">
        <v>41</v>
      </c>
      <c r="B29" s="22" t="s">
        <v>25</v>
      </c>
      <c r="C29" s="23" t="s">
        <v>24</v>
      </c>
      <c r="D29" s="23"/>
      <c r="E29" s="77">
        <v>50</v>
      </c>
      <c r="F29" s="38">
        <v>7</v>
      </c>
      <c r="G29" s="38">
        <v>12</v>
      </c>
      <c r="H29" s="38">
        <v>15</v>
      </c>
      <c r="I29" s="38">
        <v>11</v>
      </c>
      <c r="J29" s="38">
        <v>9</v>
      </c>
      <c r="K29" s="38"/>
      <c r="L29" s="38"/>
      <c r="M29" s="38"/>
      <c r="N29" s="38"/>
      <c r="O29" s="38"/>
      <c r="P29" s="38"/>
      <c r="Q29" s="38"/>
      <c r="R29" s="91">
        <f t="shared" si="0"/>
        <v>54</v>
      </c>
      <c r="S29" s="35"/>
      <c r="T29" s="35"/>
      <c r="U29" s="35"/>
      <c r="V29" s="5"/>
    </row>
    <row r="30" spans="1:22" ht="15" customHeight="1" thickBot="1" x14ac:dyDescent="0.3">
      <c r="A30" s="102"/>
      <c r="B30" s="27" t="s">
        <v>23</v>
      </c>
      <c r="C30" s="28"/>
      <c r="D30" s="28" t="s">
        <v>24</v>
      </c>
      <c r="E30" s="78">
        <v>15</v>
      </c>
      <c r="F30" s="29">
        <v>3</v>
      </c>
      <c r="G30" s="29">
        <v>2</v>
      </c>
      <c r="H30" s="29">
        <v>2</v>
      </c>
      <c r="I30" s="29">
        <v>3</v>
      </c>
      <c r="J30" s="29">
        <v>3</v>
      </c>
      <c r="K30" s="29"/>
      <c r="L30" s="29"/>
      <c r="M30" s="29"/>
      <c r="N30" s="29"/>
      <c r="O30" s="29"/>
      <c r="P30" s="29"/>
      <c r="Q30" s="29"/>
      <c r="R30" s="88">
        <f t="shared" si="0"/>
        <v>13</v>
      </c>
      <c r="S30" s="30"/>
      <c r="T30" s="30"/>
      <c r="U30" s="30"/>
      <c r="V30" s="5"/>
    </row>
    <row r="31" spans="1:22" ht="15" customHeight="1" x14ac:dyDescent="0.25">
      <c r="A31" s="31" t="s">
        <v>42</v>
      </c>
      <c r="B31" s="7" t="s">
        <v>27</v>
      </c>
      <c r="C31" s="32" t="s">
        <v>24</v>
      </c>
      <c r="D31" s="32"/>
      <c r="E31" s="79">
        <v>500</v>
      </c>
      <c r="F31" s="33">
        <v>43</v>
      </c>
      <c r="G31" s="33">
        <v>51</v>
      </c>
      <c r="H31" s="33">
        <v>27</v>
      </c>
      <c r="I31" s="33">
        <v>35</v>
      </c>
      <c r="J31" s="33">
        <v>29</v>
      </c>
      <c r="K31" s="33"/>
      <c r="L31" s="33"/>
      <c r="M31" s="33"/>
      <c r="N31" s="33"/>
      <c r="O31" s="33"/>
      <c r="P31" s="33"/>
      <c r="Q31" s="33"/>
      <c r="R31" s="89">
        <f t="shared" si="0"/>
        <v>185</v>
      </c>
      <c r="S31" s="34"/>
      <c r="T31" s="34"/>
      <c r="U31" s="34"/>
      <c r="V31" s="5"/>
    </row>
    <row r="32" spans="1:22" ht="15" customHeight="1" x14ac:dyDescent="0.25">
      <c r="A32" s="71" t="s">
        <v>43</v>
      </c>
      <c r="B32" s="22" t="s">
        <v>23</v>
      </c>
      <c r="C32" s="23"/>
      <c r="D32" s="23" t="s">
        <v>24</v>
      </c>
      <c r="E32" s="77">
        <v>6000</v>
      </c>
      <c r="F32" s="24">
        <v>339</v>
      </c>
      <c r="G32" s="24">
        <v>346</v>
      </c>
      <c r="H32" s="24">
        <v>351</v>
      </c>
      <c r="I32" s="24">
        <v>337</v>
      </c>
      <c r="J32" s="24">
        <v>325</v>
      </c>
      <c r="K32" s="24"/>
      <c r="L32" s="24"/>
      <c r="M32" s="24"/>
      <c r="N32" s="24"/>
      <c r="O32" s="24"/>
      <c r="P32" s="41"/>
      <c r="Q32" s="41"/>
      <c r="R32" s="84">
        <f>SUM(F32:Q32)</f>
        <v>1698</v>
      </c>
      <c r="S32" s="19"/>
      <c r="T32" s="19"/>
      <c r="U32" s="25"/>
      <c r="V32" s="5"/>
    </row>
    <row r="33" spans="1:22" ht="15" customHeight="1" thickBot="1" x14ac:dyDescent="0.3">
      <c r="A33" s="39" t="s">
        <v>44</v>
      </c>
      <c r="B33" s="40" t="s">
        <v>25</v>
      </c>
      <c r="C33" s="12" t="s">
        <v>24</v>
      </c>
      <c r="D33" s="12"/>
      <c r="E33" s="75">
        <v>12000</v>
      </c>
      <c r="F33" s="13">
        <v>645</v>
      </c>
      <c r="G33" s="13">
        <v>776</v>
      </c>
      <c r="H33" s="13">
        <v>852</v>
      </c>
      <c r="I33" s="13">
        <v>801</v>
      </c>
      <c r="J33" s="13">
        <v>726</v>
      </c>
      <c r="K33" s="13"/>
      <c r="L33" s="13"/>
      <c r="M33" s="13"/>
      <c r="N33" s="13"/>
      <c r="O33" s="13"/>
      <c r="P33" s="13"/>
      <c r="Q33" s="13"/>
      <c r="R33" s="86">
        <f>SUM(F33:Q33)</f>
        <v>3800</v>
      </c>
      <c r="S33" s="14"/>
      <c r="T33" s="14"/>
      <c r="U33" s="14"/>
      <c r="V33" s="5"/>
    </row>
    <row r="34" spans="1:22" ht="15" customHeight="1" thickBot="1" x14ac:dyDescent="0.3">
      <c r="A34" s="42" t="s">
        <v>69</v>
      </c>
      <c r="B34" s="43"/>
      <c r="C34" s="43"/>
      <c r="D34" s="43"/>
      <c r="E34" s="80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80"/>
      <c r="S34" s="44"/>
      <c r="T34" s="44"/>
      <c r="U34" s="44"/>
      <c r="V34" s="5"/>
    </row>
    <row r="35" spans="1:22" ht="15" customHeight="1" x14ac:dyDescent="0.25">
      <c r="A35" s="70" t="s">
        <v>45</v>
      </c>
      <c r="B35" s="16" t="s">
        <v>23</v>
      </c>
      <c r="C35" s="17"/>
      <c r="D35" s="17" t="s">
        <v>24</v>
      </c>
      <c r="E35" s="76">
        <v>60</v>
      </c>
      <c r="F35" s="18">
        <v>10</v>
      </c>
      <c r="G35" s="18">
        <v>4</v>
      </c>
      <c r="H35" s="18">
        <v>4</v>
      </c>
      <c r="I35" s="18">
        <v>5</v>
      </c>
      <c r="J35" s="18">
        <v>4</v>
      </c>
      <c r="K35" s="18"/>
      <c r="L35" s="18"/>
      <c r="M35" s="18"/>
      <c r="N35" s="18"/>
      <c r="O35" s="18"/>
      <c r="P35" s="18"/>
      <c r="Q35" s="18"/>
      <c r="R35" s="87">
        <f t="shared" ref="R35:R48" si="1">SUM(F35:Q35)</f>
        <v>27</v>
      </c>
      <c r="S35" s="19"/>
      <c r="T35" s="19"/>
      <c r="U35" s="19"/>
      <c r="V35" s="6"/>
    </row>
    <row r="36" spans="1:22" ht="15" customHeight="1" x14ac:dyDescent="0.25">
      <c r="A36" s="71" t="s">
        <v>46</v>
      </c>
      <c r="B36" s="16" t="s">
        <v>23</v>
      </c>
      <c r="C36" s="23"/>
      <c r="D36" s="23" t="s">
        <v>24</v>
      </c>
      <c r="E36" s="76">
        <v>95</v>
      </c>
      <c r="F36" s="18">
        <v>15</v>
      </c>
      <c r="G36" s="24">
        <v>13</v>
      </c>
      <c r="H36" s="24">
        <v>18</v>
      </c>
      <c r="I36" s="18">
        <v>22</v>
      </c>
      <c r="J36" s="18">
        <v>18</v>
      </c>
      <c r="K36" s="18"/>
      <c r="L36" s="18"/>
      <c r="M36" s="18"/>
      <c r="N36" s="38"/>
      <c r="O36" s="18"/>
      <c r="P36" s="18"/>
      <c r="Q36" s="18"/>
      <c r="R36" s="87">
        <f t="shared" si="1"/>
        <v>86</v>
      </c>
      <c r="S36" s="19"/>
      <c r="T36" s="19"/>
      <c r="U36" s="19"/>
      <c r="V36" s="5"/>
    </row>
    <row r="37" spans="1:22" ht="15" customHeight="1" x14ac:dyDescent="0.25">
      <c r="A37" s="71" t="s">
        <v>47</v>
      </c>
      <c r="B37" s="16" t="s">
        <v>23</v>
      </c>
      <c r="C37" s="23"/>
      <c r="D37" s="23" t="s">
        <v>24</v>
      </c>
      <c r="E37" s="76">
        <v>55</v>
      </c>
      <c r="F37" s="18">
        <v>4</v>
      </c>
      <c r="G37" s="24">
        <v>3</v>
      </c>
      <c r="H37" s="24">
        <v>1</v>
      </c>
      <c r="I37" s="18">
        <v>8</v>
      </c>
      <c r="J37" s="18">
        <v>7</v>
      </c>
      <c r="K37" s="18"/>
      <c r="L37" s="18"/>
      <c r="M37" s="18"/>
      <c r="N37" s="38"/>
      <c r="O37" s="18"/>
      <c r="P37" s="18"/>
      <c r="Q37" s="18"/>
      <c r="R37" s="87">
        <f t="shared" si="1"/>
        <v>23</v>
      </c>
      <c r="S37" s="19"/>
      <c r="T37" s="19"/>
      <c r="U37" s="19"/>
      <c r="V37" s="5"/>
    </row>
    <row r="38" spans="1:22" ht="15" customHeight="1" x14ac:dyDescent="0.25">
      <c r="A38" s="71" t="s">
        <v>48</v>
      </c>
      <c r="B38" s="22" t="s">
        <v>25</v>
      </c>
      <c r="C38" s="23"/>
      <c r="D38" s="23" t="s">
        <v>24</v>
      </c>
      <c r="E38" s="76">
        <v>650</v>
      </c>
      <c r="F38" s="18">
        <v>84</v>
      </c>
      <c r="G38" s="24">
        <v>70</v>
      </c>
      <c r="H38" s="24">
        <v>91</v>
      </c>
      <c r="I38" s="18">
        <f>6+38+11+3+6+5</f>
        <v>69</v>
      </c>
      <c r="J38" s="18">
        <v>72</v>
      </c>
      <c r="K38" s="18"/>
      <c r="L38" s="24"/>
      <c r="M38" s="18"/>
      <c r="N38" s="38"/>
      <c r="O38" s="18"/>
      <c r="P38" s="18"/>
      <c r="Q38" s="18"/>
      <c r="R38" s="87">
        <f t="shared" si="1"/>
        <v>386</v>
      </c>
      <c r="S38" s="19"/>
      <c r="T38" s="19"/>
      <c r="U38" s="19"/>
      <c r="V38" s="5"/>
    </row>
    <row r="39" spans="1:22" ht="15" customHeight="1" x14ac:dyDescent="0.25">
      <c r="A39" s="71" t="s">
        <v>49</v>
      </c>
      <c r="B39" s="22" t="s">
        <v>25</v>
      </c>
      <c r="C39" s="23"/>
      <c r="D39" s="23" t="s">
        <v>24</v>
      </c>
      <c r="E39" s="77">
        <v>130</v>
      </c>
      <c r="F39" s="24">
        <v>48</v>
      </c>
      <c r="G39" s="24">
        <v>55</v>
      </c>
      <c r="H39" s="24">
        <v>69</v>
      </c>
      <c r="I39" s="18">
        <v>39</v>
      </c>
      <c r="J39" s="18">
        <v>61</v>
      </c>
      <c r="K39" s="18"/>
      <c r="L39" s="24"/>
      <c r="M39" s="18"/>
      <c r="N39" s="18"/>
      <c r="O39" s="18"/>
      <c r="P39" s="18"/>
      <c r="Q39" s="18"/>
      <c r="R39" s="87">
        <f t="shared" si="1"/>
        <v>272</v>
      </c>
      <c r="S39" s="19"/>
      <c r="T39" s="19"/>
      <c r="U39" s="19"/>
      <c r="V39" s="5"/>
    </row>
    <row r="40" spans="1:22" ht="15" customHeight="1" x14ac:dyDescent="0.25">
      <c r="A40" s="71" t="s">
        <v>50</v>
      </c>
      <c r="B40" s="22" t="s">
        <v>25</v>
      </c>
      <c r="C40" s="23"/>
      <c r="D40" s="23" t="s">
        <v>24</v>
      </c>
      <c r="E40" s="76">
        <v>370</v>
      </c>
      <c r="F40" s="18">
        <v>55</v>
      </c>
      <c r="G40" s="24">
        <v>54</v>
      </c>
      <c r="H40" s="24">
        <v>47</v>
      </c>
      <c r="I40" s="18">
        <v>35</v>
      </c>
      <c r="J40" s="18">
        <v>41</v>
      </c>
      <c r="K40" s="18"/>
      <c r="L40" s="24"/>
      <c r="M40" s="18"/>
      <c r="N40" s="18"/>
      <c r="O40" s="18"/>
      <c r="P40" s="18"/>
      <c r="Q40" s="18"/>
      <c r="R40" s="87">
        <f t="shared" si="1"/>
        <v>232</v>
      </c>
      <c r="S40" s="19"/>
      <c r="T40" s="19"/>
      <c r="U40" s="19"/>
      <c r="V40" s="5"/>
    </row>
    <row r="41" spans="1:22" ht="15" customHeight="1" x14ac:dyDescent="0.25">
      <c r="A41" s="71" t="s">
        <v>51</v>
      </c>
      <c r="B41" s="22" t="s">
        <v>25</v>
      </c>
      <c r="C41" s="23"/>
      <c r="D41" s="23" t="s">
        <v>24</v>
      </c>
      <c r="E41" s="76">
        <v>320</v>
      </c>
      <c r="F41" s="18">
        <v>24</v>
      </c>
      <c r="G41" s="24">
        <v>31</v>
      </c>
      <c r="H41" s="24">
        <v>43</v>
      </c>
      <c r="I41" s="18">
        <v>32</v>
      </c>
      <c r="J41" s="18">
        <v>35</v>
      </c>
      <c r="K41" s="18"/>
      <c r="L41" s="24"/>
      <c r="M41" s="18"/>
      <c r="N41" s="18"/>
      <c r="O41" s="18"/>
      <c r="P41" s="18"/>
      <c r="Q41" s="18"/>
      <c r="R41" s="87">
        <f t="shared" si="1"/>
        <v>165</v>
      </c>
      <c r="S41" s="19"/>
      <c r="T41" s="19"/>
      <c r="U41" s="19"/>
      <c r="V41" s="5"/>
    </row>
    <row r="42" spans="1:22" ht="15" customHeight="1" x14ac:dyDescent="0.25">
      <c r="A42" s="71" t="s">
        <v>52</v>
      </c>
      <c r="B42" s="22" t="s">
        <v>25</v>
      </c>
      <c r="C42" s="23"/>
      <c r="D42" s="23" t="s">
        <v>24</v>
      </c>
      <c r="E42" s="76">
        <v>310</v>
      </c>
      <c r="F42" s="18">
        <v>30</v>
      </c>
      <c r="G42" s="24">
        <v>32</v>
      </c>
      <c r="H42" s="24">
        <v>40</v>
      </c>
      <c r="I42" s="18">
        <v>27</v>
      </c>
      <c r="J42" s="18">
        <v>31</v>
      </c>
      <c r="K42" s="18"/>
      <c r="L42" s="24"/>
      <c r="M42" s="18"/>
      <c r="N42" s="18"/>
      <c r="O42" s="18"/>
      <c r="P42" s="18"/>
      <c r="Q42" s="18"/>
      <c r="R42" s="87">
        <f t="shared" si="1"/>
        <v>160</v>
      </c>
      <c r="S42" s="19"/>
      <c r="T42" s="19"/>
      <c r="U42" s="19"/>
      <c r="V42" s="5"/>
    </row>
    <row r="43" spans="1:22" ht="15" customHeight="1" x14ac:dyDescent="0.25">
      <c r="A43" s="71" t="s">
        <v>53</v>
      </c>
      <c r="B43" s="22" t="s">
        <v>25</v>
      </c>
      <c r="C43" s="23"/>
      <c r="D43" s="23" t="s">
        <v>24</v>
      </c>
      <c r="E43" s="76">
        <v>10500</v>
      </c>
      <c r="F43" s="18">
        <v>1384</v>
      </c>
      <c r="G43" s="24">
        <v>1145</v>
      </c>
      <c r="H43" s="24">
        <v>1467</v>
      </c>
      <c r="I43" s="24">
        <v>1242</v>
      </c>
      <c r="J43" s="24">
        <v>1110</v>
      </c>
      <c r="K43" s="24"/>
      <c r="L43" s="24"/>
      <c r="M43" s="24"/>
      <c r="N43" s="24"/>
      <c r="O43" s="24"/>
      <c r="P43" s="24"/>
      <c r="Q43" s="24"/>
      <c r="R43" s="87">
        <f t="shared" si="1"/>
        <v>6348</v>
      </c>
      <c r="S43" s="19"/>
      <c r="T43" s="19"/>
      <c r="U43" s="19"/>
      <c r="V43" s="5"/>
    </row>
    <row r="44" spans="1:22" ht="15" customHeight="1" x14ac:dyDescent="0.25">
      <c r="A44" s="71" t="s">
        <v>54</v>
      </c>
      <c r="B44" s="22" t="s">
        <v>25</v>
      </c>
      <c r="C44" s="23"/>
      <c r="D44" s="23" t="s">
        <v>24</v>
      </c>
      <c r="E44" s="76">
        <v>600</v>
      </c>
      <c r="F44" s="18">
        <v>105</v>
      </c>
      <c r="G44" s="18">
        <v>98</v>
      </c>
      <c r="H44" s="18">
        <v>113</v>
      </c>
      <c r="I44" s="18">
        <v>75</v>
      </c>
      <c r="J44" s="18">
        <v>104</v>
      </c>
      <c r="K44" s="18"/>
      <c r="L44" s="18"/>
      <c r="M44" s="18"/>
      <c r="N44" s="18"/>
      <c r="O44" s="18"/>
      <c r="P44" s="18"/>
      <c r="Q44" s="18"/>
      <c r="R44" s="87">
        <f t="shared" si="1"/>
        <v>495</v>
      </c>
      <c r="S44" s="19"/>
      <c r="T44" s="19"/>
      <c r="U44" s="19"/>
      <c r="V44" s="5"/>
    </row>
    <row r="45" spans="1:22" ht="15" customHeight="1" x14ac:dyDescent="0.25">
      <c r="A45" s="71" t="s">
        <v>55</v>
      </c>
      <c r="B45" s="22" t="s">
        <v>25</v>
      </c>
      <c r="C45" s="23"/>
      <c r="D45" s="23" t="s">
        <v>24</v>
      </c>
      <c r="E45" s="76">
        <v>11000</v>
      </c>
      <c r="F45" s="18">
        <v>1497</v>
      </c>
      <c r="G45" s="41">
        <v>1352</v>
      </c>
      <c r="H45" s="41">
        <v>1720</v>
      </c>
      <c r="I45" s="18">
        <v>1591</v>
      </c>
      <c r="J45" s="18">
        <v>1360</v>
      </c>
      <c r="K45" s="18"/>
      <c r="L45" s="41"/>
      <c r="M45" s="18"/>
      <c r="N45" s="18"/>
      <c r="O45" s="18"/>
      <c r="P45" s="18"/>
      <c r="Q45" s="18"/>
      <c r="R45" s="87">
        <f t="shared" si="1"/>
        <v>7520</v>
      </c>
      <c r="S45" s="19"/>
      <c r="T45" s="19"/>
      <c r="U45" s="19"/>
      <c r="V45" s="5"/>
    </row>
    <row r="46" spans="1:22" ht="15" customHeight="1" x14ac:dyDescent="0.25">
      <c r="A46" s="71" t="s">
        <v>56</v>
      </c>
      <c r="B46" s="22" t="s">
        <v>25</v>
      </c>
      <c r="C46" s="23"/>
      <c r="D46" s="23" t="s">
        <v>24</v>
      </c>
      <c r="E46" s="76">
        <v>5000</v>
      </c>
      <c r="F46" s="18">
        <v>597</v>
      </c>
      <c r="G46" s="24">
        <v>558</v>
      </c>
      <c r="H46" s="24">
        <v>670</v>
      </c>
      <c r="I46" s="18">
        <v>704</v>
      </c>
      <c r="J46" s="18">
        <v>525</v>
      </c>
      <c r="K46" s="18"/>
      <c r="L46" s="24"/>
      <c r="M46" s="18"/>
      <c r="N46" s="18"/>
      <c r="O46" s="18"/>
      <c r="P46" s="18"/>
      <c r="Q46" s="18"/>
      <c r="R46" s="87">
        <f t="shared" si="1"/>
        <v>3054</v>
      </c>
      <c r="S46" s="19"/>
      <c r="T46" s="19"/>
      <c r="U46" s="19"/>
      <c r="V46" s="5"/>
    </row>
    <row r="47" spans="1:22" ht="29.25" customHeight="1" x14ac:dyDescent="0.25">
      <c r="A47" s="71" t="s">
        <v>57</v>
      </c>
      <c r="B47" s="22" t="s">
        <v>25</v>
      </c>
      <c r="C47" s="23"/>
      <c r="D47" s="23" t="s">
        <v>24</v>
      </c>
      <c r="E47" s="76">
        <v>2500</v>
      </c>
      <c r="F47" s="18">
        <v>273</v>
      </c>
      <c r="G47" s="24">
        <v>352</v>
      </c>
      <c r="H47" s="24">
        <v>448</v>
      </c>
      <c r="I47" s="18">
        <v>437</v>
      </c>
      <c r="J47" s="18">
        <v>329</v>
      </c>
      <c r="K47" s="18"/>
      <c r="L47" s="24"/>
      <c r="M47" s="18"/>
      <c r="N47" s="18"/>
      <c r="O47" s="18"/>
      <c r="P47" s="18"/>
      <c r="Q47" s="18"/>
      <c r="R47" s="87">
        <f t="shared" si="1"/>
        <v>1839</v>
      </c>
      <c r="S47" s="19"/>
      <c r="T47" s="19"/>
      <c r="U47" s="19"/>
      <c r="V47" s="5"/>
    </row>
    <row r="48" spans="1:22" ht="22.5" customHeight="1" thickBot="1" x14ac:dyDescent="0.3">
      <c r="A48" s="39" t="s">
        <v>58</v>
      </c>
      <c r="B48" s="40" t="s">
        <v>25</v>
      </c>
      <c r="C48" s="12"/>
      <c r="D48" s="12" t="s">
        <v>24</v>
      </c>
      <c r="E48" s="75">
        <v>2200</v>
      </c>
      <c r="F48" s="13">
        <v>246</v>
      </c>
      <c r="G48" s="45">
        <v>263</v>
      </c>
      <c r="H48" s="45">
        <v>290</v>
      </c>
      <c r="I48" s="13">
        <v>279</v>
      </c>
      <c r="J48" s="13">
        <v>202</v>
      </c>
      <c r="K48" s="13"/>
      <c r="L48" s="45"/>
      <c r="M48" s="13"/>
      <c r="N48" s="13"/>
      <c r="O48" s="13"/>
      <c r="P48" s="13"/>
      <c r="Q48" s="13"/>
      <c r="R48" s="86">
        <f t="shared" si="1"/>
        <v>1280</v>
      </c>
      <c r="S48" s="14"/>
      <c r="T48" s="14"/>
      <c r="U48" s="14"/>
      <c r="V48" s="5"/>
    </row>
    <row r="49" spans="1:22" ht="15" customHeight="1" thickBot="1" x14ac:dyDescent="0.3">
      <c r="A49" s="42" t="s">
        <v>67</v>
      </c>
      <c r="B49" s="43"/>
      <c r="C49" s="43"/>
      <c r="D49" s="43"/>
      <c r="E49" s="81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81"/>
      <c r="S49" s="43"/>
      <c r="T49" s="43"/>
      <c r="U49" s="43"/>
      <c r="V49" s="5"/>
    </row>
    <row r="50" spans="1:22" ht="15" customHeight="1" x14ac:dyDescent="0.25">
      <c r="A50" s="31" t="s">
        <v>59</v>
      </c>
      <c r="B50" s="46" t="s">
        <v>25</v>
      </c>
      <c r="C50" s="32" t="s">
        <v>24</v>
      </c>
      <c r="D50" s="9"/>
      <c r="E50" s="74">
        <v>1100</v>
      </c>
      <c r="F50" s="47">
        <v>132</v>
      </c>
      <c r="G50" s="47">
        <v>182</v>
      </c>
      <c r="H50" s="47">
        <v>210</v>
      </c>
      <c r="I50" s="47">
        <v>152</v>
      </c>
      <c r="J50" s="47">
        <v>152</v>
      </c>
      <c r="K50" s="47"/>
      <c r="L50" s="47"/>
      <c r="M50" s="47"/>
      <c r="N50" s="47"/>
      <c r="O50" s="47"/>
      <c r="P50" s="48"/>
      <c r="Q50" s="48"/>
      <c r="R50" s="92">
        <f>SUM(F50:Q50)</f>
        <v>828</v>
      </c>
      <c r="S50" s="9"/>
      <c r="T50" s="9"/>
      <c r="U50" s="9"/>
      <c r="V50" s="5"/>
    </row>
    <row r="51" spans="1:22" ht="15" customHeight="1" thickBot="1" x14ac:dyDescent="0.3">
      <c r="A51" s="71" t="s">
        <v>60</v>
      </c>
      <c r="B51" s="49" t="s">
        <v>23</v>
      </c>
      <c r="C51" s="23" t="s">
        <v>24</v>
      </c>
      <c r="D51" s="50"/>
      <c r="E51" s="82">
        <v>60000</v>
      </c>
      <c r="F51" s="51">
        <v>4880</v>
      </c>
      <c r="G51" s="51">
        <v>6450</v>
      </c>
      <c r="H51" s="51">
        <v>8685</v>
      </c>
      <c r="I51" s="51">
        <v>5297</v>
      </c>
      <c r="J51" s="51">
        <v>6777</v>
      </c>
      <c r="K51" s="51"/>
      <c r="L51" s="51"/>
      <c r="M51" s="51"/>
      <c r="N51" s="51"/>
      <c r="O51" s="51"/>
      <c r="P51" s="52"/>
      <c r="Q51" s="52"/>
      <c r="R51" s="93">
        <f>SUM(F51:Q51)</f>
        <v>32089</v>
      </c>
      <c r="S51" s="50"/>
      <c r="T51" s="50"/>
      <c r="U51" s="50"/>
      <c r="V51" s="5"/>
    </row>
    <row r="52" spans="1:22" ht="15.75" thickBot="1" x14ac:dyDescent="0.3">
      <c r="A52" s="42" t="s">
        <v>68</v>
      </c>
      <c r="B52" s="43"/>
      <c r="C52" s="43"/>
      <c r="D52" s="43"/>
      <c r="E52" s="81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81"/>
      <c r="S52" s="43"/>
      <c r="T52" s="43"/>
      <c r="U52" s="43"/>
    </row>
    <row r="53" spans="1:22" x14ac:dyDescent="0.25">
      <c r="A53" s="103" t="s">
        <v>62</v>
      </c>
      <c r="B53" s="16" t="s">
        <v>27</v>
      </c>
      <c r="C53" s="17" t="s">
        <v>24</v>
      </c>
      <c r="D53" s="17"/>
      <c r="E53" s="76">
        <v>700</v>
      </c>
      <c r="F53" s="20">
        <v>923</v>
      </c>
      <c r="G53" s="20">
        <v>533</v>
      </c>
      <c r="H53" s="20">
        <v>666</v>
      </c>
      <c r="I53" s="20">
        <v>893</v>
      </c>
      <c r="J53" s="53">
        <v>647</v>
      </c>
      <c r="K53" s="20"/>
      <c r="L53" s="20"/>
      <c r="M53" s="20"/>
      <c r="N53" s="20"/>
      <c r="O53" s="20"/>
      <c r="P53" s="18"/>
      <c r="Q53" s="18"/>
      <c r="R53" s="87">
        <f>SUM(F53:Q53)</f>
        <v>3662</v>
      </c>
      <c r="S53" s="19"/>
      <c r="T53" s="19"/>
      <c r="U53" s="19"/>
    </row>
    <row r="54" spans="1:22" x14ac:dyDescent="0.25">
      <c r="A54" s="105"/>
      <c r="B54" s="22" t="s">
        <v>25</v>
      </c>
      <c r="C54" s="23" t="s">
        <v>24</v>
      </c>
      <c r="D54" s="23"/>
      <c r="E54" s="77">
        <v>32000</v>
      </c>
      <c r="F54" s="69">
        <v>4202</v>
      </c>
      <c r="G54" s="20">
        <v>2304</v>
      </c>
      <c r="H54" s="69">
        <v>2863</v>
      </c>
      <c r="I54" s="69">
        <v>3398</v>
      </c>
      <c r="J54" s="51">
        <v>2643</v>
      </c>
      <c r="K54" s="69"/>
      <c r="L54" s="69"/>
      <c r="M54" s="69"/>
      <c r="N54" s="69"/>
      <c r="O54" s="69"/>
      <c r="P54" s="29"/>
      <c r="Q54" s="29"/>
      <c r="R54" s="94">
        <f>SUM(F54:Q54)</f>
        <v>15410</v>
      </c>
      <c r="S54" s="54"/>
      <c r="T54" s="54"/>
      <c r="U54" s="54"/>
    </row>
    <row r="55" spans="1:22" ht="15.75" thickBot="1" x14ac:dyDescent="0.3">
      <c r="A55" s="55" t="s">
        <v>63</v>
      </c>
      <c r="B55" s="56"/>
      <c r="C55" s="56"/>
      <c r="D55" s="56"/>
      <c r="E55" s="83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83"/>
      <c r="S55" s="56"/>
      <c r="T55" s="56"/>
      <c r="U55" s="56"/>
    </row>
    <row r="56" spans="1:22" x14ac:dyDescent="0.25">
      <c r="A56" s="57" t="s">
        <v>64</v>
      </c>
      <c r="B56" s="58" t="s">
        <v>23</v>
      </c>
      <c r="C56" s="59" t="s">
        <v>24</v>
      </c>
      <c r="D56" s="60"/>
      <c r="E56" s="84">
        <v>65</v>
      </c>
      <c r="F56" s="18">
        <v>6</v>
      </c>
      <c r="G56" s="18">
        <v>17</v>
      </c>
      <c r="H56" s="18">
        <v>11</v>
      </c>
      <c r="I56" s="18">
        <v>6</v>
      </c>
      <c r="J56" s="18">
        <v>6</v>
      </c>
      <c r="K56" s="18"/>
      <c r="L56" s="18"/>
      <c r="M56" s="18"/>
      <c r="N56" s="18"/>
      <c r="O56" s="18"/>
      <c r="P56" s="18"/>
      <c r="Q56" s="18"/>
      <c r="R56" s="87">
        <f>SUM(F56:Q56)</f>
        <v>46</v>
      </c>
      <c r="S56" s="61"/>
      <c r="T56" s="61"/>
      <c r="U56" s="61"/>
    </row>
    <row r="57" spans="1:22" x14ac:dyDescent="0.25">
      <c r="A57" s="62" t="s">
        <v>65</v>
      </c>
      <c r="B57" s="58" t="s">
        <v>23</v>
      </c>
      <c r="C57" s="59"/>
      <c r="D57" s="59" t="s">
        <v>24</v>
      </c>
      <c r="E57" s="84">
        <v>1800</v>
      </c>
      <c r="F57" s="18">
        <v>174</v>
      </c>
      <c r="G57" s="18">
        <v>177</v>
      </c>
      <c r="H57" s="18">
        <v>177</v>
      </c>
      <c r="I57" s="18">
        <v>160</v>
      </c>
      <c r="J57" s="18">
        <v>161</v>
      </c>
      <c r="K57" s="18"/>
      <c r="L57" s="18"/>
      <c r="M57" s="18"/>
      <c r="N57" s="18"/>
      <c r="O57" s="18"/>
      <c r="P57" s="18"/>
      <c r="Q57" s="18"/>
      <c r="R57" s="87">
        <f>SUM(F57:Q57)</f>
        <v>849</v>
      </c>
      <c r="S57" s="61"/>
      <c r="T57" s="61"/>
      <c r="U57" s="61"/>
    </row>
    <row r="58" spans="1:22" x14ac:dyDescent="0.25">
      <c r="A58" s="62" t="s">
        <v>66</v>
      </c>
      <c r="B58" s="58" t="s">
        <v>25</v>
      </c>
      <c r="C58" s="59" t="s">
        <v>24</v>
      </c>
      <c r="D58" s="59"/>
      <c r="E58" s="84">
        <v>3500</v>
      </c>
      <c r="F58" s="18">
        <v>475</v>
      </c>
      <c r="G58" s="18">
        <v>367</v>
      </c>
      <c r="H58" s="18">
        <v>422</v>
      </c>
      <c r="I58" s="18">
        <v>351</v>
      </c>
      <c r="J58" s="18">
        <v>334</v>
      </c>
      <c r="K58" s="18"/>
      <c r="L58" s="18"/>
      <c r="M58" s="18"/>
      <c r="N58" s="18"/>
      <c r="O58" s="18"/>
      <c r="P58" s="18"/>
      <c r="Q58" s="18"/>
      <c r="R58" s="87">
        <f>SUM(F58:Q58)</f>
        <v>1949</v>
      </c>
      <c r="S58" s="61"/>
      <c r="T58" s="61"/>
      <c r="U58" s="61"/>
    </row>
    <row r="59" spans="1:22" x14ac:dyDescent="0.25">
      <c r="A59" s="95"/>
      <c r="B59" s="95"/>
      <c r="C59" s="95"/>
      <c r="D59" s="95"/>
      <c r="E59" s="95"/>
      <c r="F59" s="95"/>
      <c r="G59" s="95"/>
      <c r="H59" s="95"/>
      <c r="I59" s="95"/>
      <c r="J59" s="130"/>
      <c r="K59" s="130"/>
      <c r="L59" s="95"/>
      <c r="M59" s="95"/>
      <c r="N59" s="95"/>
      <c r="O59" s="95"/>
      <c r="P59" s="95"/>
      <c r="Q59" s="95"/>
      <c r="R59" s="95"/>
      <c r="S59" s="95"/>
      <c r="T59" s="95"/>
      <c r="U59" s="95"/>
    </row>
    <row r="60" spans="1:22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</row>
    <row r="61" spans="1:22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</row>
  </sheetData>
  <mergeCells count="34">
    <mergeCell ref="J59:K59"/>
    <mergeCell ref="A1:U2"/>
    <mergeCell ref="C4:R4"/>
    <mergeCell ref="A6:U6"/>
    <mergeCell ref="A7:A9"/>
    <mergeCell ref="B7:B9"/>
    <mergeCell ref="C7:D7"/>
    <mergeCell ref="E7:E9"/>
    <mergeCell ref="F7:R7"/>
    <mergeCell ref="S7:U7"/>
    <mergeCell ref="C8:C9"/>
    <mergeCell ref="A10:U10"/>
    <mergeCell ref="K8:K9"/>
    <mergeCell ref="L8:L9"/>
    <mergeCell ref="M8:M9"/>
    <mergeCell ref="N8:N9"/>
    <mergeCell ref="O8:O9"/>
    <mergeCell ref="P8:P9"/>
    <mergeCell ref="D8:D9"/>
    <mergeCell ref="F8:F9"/>
    <mergeCell ref="G8:G9"/>
    <mergeCell ref="H8:H9"/>
    <mergeCell ref="I8:I9"/>
    <mergeCell ref="J8:J9"/>
    <mergeCell ref="Q8:Q9"/>
    <mergeCell ref="R8:R9"/>
    <mergeCell ref="S8:S9"/>
    <mergeCell ref="T8:T9"/>
    <mergeCell ref="U8:U9"/>
    <mergeCell ref="A11:A12"/>
    <mergeCell ref="A25:A26"/>
    <mergeCell ref="A27:A28"/>
    <mergeCell ref="A29:A30"/>
    <mergeCell ref="A53:A54"/>
  </mergeCells>
  <conditionalFormatting sqref="S1:T7 S56:T58 S70:T1048576 S12:T33 S53:T54 S62:T62">
    <cfRule type="cellIs" dxfId="1" priority="2" operator="greaterThan">
      <formula>1</formula>
    </cfRule>
  </conditionalFormatting>
  <conditionalFormatting sqref="S35:T48">
    <cfRule type="cellIs" dxfId="0" priority="1" operator="greaterThan">
      <formula>1</formula>
    </cfRule>
  </conditionalFormatting>
  <pageMargins left="0.23622047244094491" right="0.23622047244094491" top="0" bottom="0" header="0.31496062992125984" footer="0.31496062992125984"/>
  <pageSetup scale="60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FEBRERO</vt:lpstr>
      <vt:lpstr>MARZO</vt:lpstr>
      <vt:lpstr>ABRIL</vt:lpstr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contabilidad2</dc:creator>
  <cp:lastModifiedBy>contabilidad2</cp:lastModifiedBy>
  <cp:lastPrinted>2026-04-09T18:01:25Z</cp:lastPrinted>
  <dcterms:created xsi:type="dcterms:W3CDTF">2026-03-04T15:21:05Z</dcterms:created>
  <dcterms:modified xsi:type="dcterms:W3CDTF">2026-06-05T18:35:21Z</dcterms:modified>
</cp:coreProperties>
</file>