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.CONTA02\Documents\BIOESTADISTICA\TRANSPARENCIA 2026\4 ABRIL\"/>
    </mc:Choice>
  </mc:AlternateContent>
  <bookViews>
    <workbookView xWindow="0" yWindow="0" windowWidth="28800" windowHeight="12435"/>
  </bookViews>
  <sheets>
    <sheet name="ABRIL" sheetId="2" r:id="rId1"/>
  </sheets>
  <externalReferences>
    <externalReference r:id="rId2"/>
    <externalReference r:id="rId3"/>
  </externalReferences>
  <definedNames>
    <definedName name="_Key1" localSheetId="0" hidden="1">[1]DIA!#REF!</definedName>
    <definedName name="_Key1" hidden="1">[1]DIA!#REF!</definedName>
    <definedName name="_Order1" hidden="1">255</definedName>
    <definedName name="_R" localSheetId="0">#REF!</definedName>
    <definedName name="_R">#REF!</definedName>
    <definedName name="_Sort" localSheetId="0" hidden="1">[1]DIA!#REF!</definedName>
    <definedName name="_Sort" hidden="1">[1]DIA!#REF!</definedName>
    <definedName name="ABRIL" localSheetId="0" hidden="1">[1]DIA!#REF!</definedName>
    <definedName name="ABRIL" hidden="1">[1]DIA!#REF!</definedName>
    <definedName name="Jun" localSheetId="0" hidden="1">[1]DIA!#REF!</definedName>
    <definedName name="Jun" hidden="1">[1]DIA!#REF!</definedName>
    <definedName name="M" localSheetId="0">#REF!</definedName>
    <definedName name="M">#REF!</definedName>
    <definedName name="N" localSheetId="0">#REF!</definedName>
    <definedName name="N">#REF!</definedName>
    <definedName name="S" localSheetId="0">#REF!</definedName>
    <definedName name="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" i="2" l="1"/>
  <c r="R57" i="2"/>
  <c r="R56" i="2"/>
  <c r="R54" i="2"/>
  <c r="R53" i="2"/>
  <c r="R51" i="2"/>
  <c r="R50" i="2"/>
  <c r="R48" i="2"/>
  <c r="R47" i="2"/>
  <c r="R46" i="2"/>
  <c r="R45" i="2"/>
  <c r="R44" i="2"/>
  <c r="R43" i="2"/>
  <c r="R42" i="2"/>
  <c r="R41" i="2"/>
  <c r="R40" i="2"/>
  <c r="R39" i="2"/>
  <c r="I38" i="2"/>
  <c r="R38" i="2" s="1"/>
  <c r="R37" i="2"/>
  <c r="R36" i="2"/>
  <c r="R35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</calcChain>
</file>

<file path=xl/comments1.xml><?xml version="1.0" encoding="utf-8"?>
<comments xmlns="http://schemas.openxmlformats.org/spreadsheetml/2006/main">
  <authors>
    <author>delagarza_jg@hotmail.com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objetivo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</rPr>
          <t>objetivo de esta acción</t>
        </r>
      </text>
    </comment>
  </commentList>
</comments>
</file>

<file path=xl/sharedStrings.xml><?xml version="1.0" encoding="utf-8"?>
<sst xmlns="http://schemas.openxmlformats.org/spreadsheetml/2006/main" count="159" uniqueCount="72">
  <si>
    <t>INSTITUCIÓN: INSTITUTO TEMAZCALLI PREVENCÓN Y REHABILITACIÓN</t>
  </si>
  <si>
    <t xml:space="preserve"> MUNICIPIO: SAN LUIS POTOSI </t>
  </si>
  <si>
    <t>PROGRAMA OPERATIVO ANUAL Y METAS 2026</t>
  </si>
  <si>
    <t>LOCALIDAD: SAN LUIS POTOSI</t>
  </si>
  <si>
    <t>ACCION</t>
  </si>
  <si>
    <t>Unidad de Medida</t>
  </si>
  <si>
    <t>TIPO DE SERVICIO</t>
  </si>
  <si>
    <t>META ANUAL 2026</t>
  </si>
  <si>
    <t>AVANCE FISICO DE METAS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</si>
  <si>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</si>
  <si>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</si>
  <si>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</si>
  <si>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</si>
  <si>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</si>
  <si>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</si>
  <si>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</si>
  <si>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</si>
  <si>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</si>
  <si>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</si>
  <si>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</si>
  <si>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</si>
  <si>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</si>
  <si>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</si>
  <si>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TOTAL</t>
  </si>
  <si>
    <t>CONSULTA EXTERNA</t>
  </si>
  <si>
    <t>ENTREVISTAS TRABAJO SOCIAL</t>
  </si>
  <si>
    <t>PERSONAS</t>
  </si>
  <si>
    <t>*</t>
  </si>
  <si>
    <t>SERVICIOS</t>
  </si>
  <si>
    <t>ADICCION PRIMERA VEZ</t>
  </si>
  <si>
    <t>PERSONA</t>
  </si>
  <si>
    <t>ADICCION SUBSECUENTES</t>
  </si>
  <si>
    <t>TOTAL DE CONSULTAS EN ADICCION</t>
  </si>
  <si>
    <t>COADICCION PRIMERA VEZ</t>
  </si>
  <si>
    <t>COADICCION SUBSECUENTES</t>
  </si>
  <si>
    <t>TOTAL DE CONSULTAS EN COADICCION</t>
  </si>
  <si>
    <t>TCA PRIMERA VEZ</t>
  </si>
  <si>
    <t>TCA SUBSECUENTES</t>
  </si>
  <si>
    <t>TOTAL DE CONSULTAS EN TCA</t>
  </si>
  <si>
    <t>FAMILIAS PRIMERA VEZ</t>
  </si>
  <si>
    <t>FAMILIAS SUBSECUENTES</t>
  </si>
  <si>
    <t>TOTAL DE CONSULTAS FAMILIAR</t>
  </si>
  <si>
    <t>GRUPOS SESIONES ADICCION</t>
  </si>
  <si>
    <t>GRUPOS SESIONES COADICCION</t>
  </si>
  <si>
    <t>GRUPOS SESIONES TCA</t>
  </si>
  <si>
    <t>SMIyA PRIMERA VEZ</t>
  </si>
  <si>
    <t>SMIyA SUBSECUENTES</t>
  </si>
  <si>
    <t>TOTAL DE CONSULTAS EN SMIyA</t>
  </si>
  <si>
    <t>COMUNIDAD TERAPÉUTICA</t>
  </si>
  <si>
    <t>INGRESOS DE USUARIO</t>
  </si>
  <si>
    <t>TOTAL DE USUARIOS</t>
  </si>
  <si>
    <t>EGRESOS DE USUARIOS</t>
  </si>
  <si>
    <t>TERAPIAS PSICOLOGICAS INDIVIDUALES</t>
  </si>
  <si>
    <t>TERAPIAS FAMILIARES</t>
  </si>
  <si>
    <t>VALORACIONES MEDICAS</t>
  </si>
  <si>
    <t>VALORACIONES PSQUIATRICAS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</si>
  <si>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</si>
  <si>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</si>
  <si>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</si>
  <si>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</si>
  <si>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</si>
  <si>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</si>
  <si>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</si>
  <si>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>PREVENCIÓN</t>
  </si>
  <si>
    <t>PLATICAS DE SALUD MENTAL</t>
  </si>
  <si>
    <t>BENEFICIADOS</t>
  </si>
  <si>
    <t>LABORATORIO TOXICOLÓGICO</t>
  </si>
  <si>
    <t>MUESTRAS TOXICOLOGICAS</t>
  </si>
  <si>
    <t>AUTISMO</t>
  </si>
  <si>
    <t>PRIMERA VEZ</t>
  </si>
  <si>
    <t>SUBSECUENTES</t>
  </si>
  <si>
    <t>TOTAL DE CONSULTAS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</si>
</sst>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1"/>
      <color theme="5" tint="-0.249977111117893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9" fontId="6" fillId="3" borderId="7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9" fontId="6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9" fontId="6" fillId="3" borderId="8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vertical="center" shrinkToFit="1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 shrinkToFit="1"/>
    </xf>
    <xf numFmtId="3" fontId="3" fillId="0" borderId="17" xfId="0" applyNumberFormat="1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3" fontId="3" fillId="0" borderId="17" xfId="0" applyNumberFormat="1" applyFont="1" applyFill="1" applyBorder="1" applyAlignment="1">
      <alignment horizontal="center"/>
    </xf>
    <xf numFmtId="9" fontId="4" fillId="3" borderId="17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9" fontId="4" fillId="3" borderId="7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vertical="center" shrinkToFit="1"/>
    </xf>
    <xf numFmtId="0" fontId="9" fillId="0" borderId="20" xfId="0" applyFont="1" applyBorder="1" applyAlignment="1">
      <alignment horizontal="center" vertical="center" shrinkToFit="1"/>
    </xf>
    <xf numFmtId="3" fontId="3" fillId="0" borderId="20" xfId="0" applyNumberFormat="1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9" fontId="4" fillId="3" borderId="7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9" fontId="4" fillId="3" borderId="9" xfId="0" applyNumberFormat="1" applyFont="1" applyFill="1" applyBorder="1" applyAlignment="1">
      <alignment horizontal="center"/>
    </xf>
    <xf numFmtId="0" fontId="9" fillId="0" borderId="2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9" fontId="4" fillId="3" borderId="13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 vertical="center"/>
    </xf>
    <xf numFmtId="9" fontId="4" fillId="3" borderId="20" xfId="0" applyNumberFormat="1" applyFont="1" applyFill="1" applyBorder="1" applyAlignment="1">
      <alignment horizontal="center"/>
    </xf>
    <xf numFmtId="9" fontId="4" fillId="3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0" fontId="9" fillId="0" borderId="23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3" fontId="10" fillId="0" borderId="2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9" fontId="4" fillId="3" borderId="8" xfId="0" applyNumberFormat="1" applyFont="1" applyFill="1" applyBorder="1" applyAlignment="1">
      <alignment horizontal="center"/>
    </xf>
    <xf numFmtId="0" fontId="7" fillId="4" borderId="15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9" fontId="4" fillId="0" borderId="7" xfId="0" applyNumberFormat="1" applyFont="1" applyFill="1" applyBorder="1" applyAlignment="1">
      <alignment horizontal="center"/>
    </xf>
    <xf numFmtId="0" fontId="9" fillId="0" borderId="1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/>
    <xf numFmtId="0" fontId="12" fillId="0" borderId="0" xfId="0" applyFont="1" applyAlignment="1">
      <alignment horizontal="center"/>
    </xf>
    <xf numFmtId="9" fontId="0" fillId="3" borderId="0" xfId="0" applyNumberFormat="1" applyFill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0</xdr:row>
      <xdr:rowOff>63500</xdr:rowOff>
    </xdr:from>
    <xdr:to>
      <xdr:col>15</xdr:col>
      <xdr:colOff>114300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5D69210-23C8-4EA2-8E55-A204540F1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3500"/>
          <a:ext cx="9645650" cy="708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ITE97\EST-PROG\EST-PROG\D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ANSPARENCIA\POA%202026%20TRANSPARENCIA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Ts_salud"/>
      <sheetName val="Estadística"/>
      <sheetName val="Psiq"/>
      <sheetName val="Equidad"/>
      <sheetName val="Coord_ss"/>
      <sheetName val="Coord_inst"/>
      <sheetName val="Prog_Est"/>
      <sheetName val="Prog_Nac"/>
      <sheetName val="Cap_Est"/>
      <sheetName val="Cap_Nac"/>
      <sheetName val="Rep_Est"/>
      <sheetName val="Rep_Nac"/>
      <sheetName val="RME"/>
      <sheetName val="RMN"/>
      <sheetName val="Autoproduccion"/>
      <sheetName val="CEA"/>
      <sheetName val="PASAF_Trad_Transf"/>
      <sheetName val="PASAF_Piloto"/>
      <sheetName val="DEF_PRA"/>
      <sheetName val="DEC"/>
      <sheetName val="COPUSI"/>
      <sheetName val="Modelos"/>
      <sheetName val="Asistencia Alimentaria"/>
      <sheetName val="Desarrollo Comunitario"/>
      <sheetName val="Region"/>
      <sheetName val="SepDic04-EneAgo05"/>
      <sheetName val="Asistencia_Alimentaria"/>
      <sheetName val="Desarrollo_Comunitario"/>
      <sheetName val="Asistencia_Alimentaria1"/>
      <sheetName val="Desarrollo_Comunitario1"/>
      <sheetName val="Asistencia_Alimentaria2"/>
      <sheetName val="Desarrollo_Comunitario2"/>
      <sheetName val="Asistencia_Alimentaria3"/>
      <sheetName val="Desarrollo_Comunitario3"/>
      <sheetName val="Asistencia_Alimentaria4"/>
      <sheetName val="Desarrollo_Comunitario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"/>
      <sheetName val="MARZO"/>
      <sheetName val="ABRIL"/>
      <sheetName val="Hoja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1"/>
  <sheetViews>
    <sheetView tabSelected="1" zoomScale="75" zoomScaleNormal="75" zoomScaleSheetLayoutView="75" workbookViewId="0">
      <selection activeCell="W11" sqref="W11"/>
    </sheetView>
  </sheetViews>
  <sheetFormatPr baseColWidth="10" defaultRowHeight="15" x14ac:dyDescent="0.25"/>
  <cols>
    <col min="1" max="1" width="38.42578125" customWidth="1"/>
    <col min="2" max="2" width="19.28515625" customWidth="1"/>
    <col min="3" max="3" width="7.7109375" customWidth="1"/>
    <col min="4" max="4" width="8" customWidth="1"/>
    <col min="5" max="5" width="13.5703125" customWidth="1"/>
    <col min="6" max="13" width="6.7109375" customWidth="1"/>
    <col min="14" max="14" width="7.7109375" customWidth="1"/>
    <col min="15" max="17" width="6.7109375" customWidth="1"/>
    <col min="18" max="18" width="12" customWidth="1"/>
    <col min="19" max="20" width="6.7109375" style="117" hidden="1" customWidth="1"/>
    <col min="21" max="21" width="7.7109375" style="117" hidden="1" customWidth="1"/>
    <col min="22" max="22" width="11.42578125" hidden="1" customWidth="1"/>
  </cols>
  <sheetData>
    <row r="1" spans="1:22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ht="4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ht="20.100000000000001" customHeight="1" x14ac:dyDescent="0.2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</row>
    <row r="4" spans="1:22" ht="20.100000000000001" customHeight="1" x14ac:dyDescent="0.25">
      <c r="A4" s="2" t="s">
        <v>1</v>
      </c>
      <c r="B4" s="5"/>
      <c r="C4" s="6" t="s">
        <v>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4"/>
      <c r="T4" s="4"/>
      <c r="U4" s="4"/>
    </row>
    <row r="5" spans="1:22" ht="20.100000000000001" customHeight="1" thickBot="1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9"/>
      <c r="U5" s="9"/>
    </row>
    <row r="6" spans="1:22" ht="32.25" customHeight="1" thickBot="1" x14ac:dyDescent="0.3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</row>
    <row r="7" spans="1:22" ht="15" customHeight="1" x14ac:dyDescent="0.25">
      <c r="A7" s="13" t="s">
        <v>4</v>
      </c>
      <c r="B7" s="14" t="s">
        <v>5</v>
      </c>
      <c r="C7" s="15" t="s">
        <v>6</v>
      </c>
      <c r="D7" s="15"/>
      <c r="E7" s="16" t="s">
        <v>7</v>
      </c>
      <c r="F7" s="17" t="s">
        <v>8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8"/>
      <c r="T7" s="18"/>
      <c r="U7" s="18"/>
    </row>
    <row r="8" spans="1:22" ht="15" customHeight="1" x14ac:dyDescent="0.25">
      <c r="A8" s="13"/>
      <c r="B8" s="14"/>
      <c r="C8" s="19" t="s">
        <v>9</v>
      </c>
      <c r="D8" s="19" t="s">
        <v>10</v>
      </c>
      <c r="E8" s="16"/>
      <c r="F8" s="19" t="s">
        <v>11</v>
      </c>
      <c r="G8" s="19" t="s">
        <v>12</v>
      </c>
      <c r="H8" s="19" t="s">
        <v>13</v>
      </c>
      <c r="I8" s="19" t="s">
        <v>14</v>
      </c>
      <c r="J8" s="19" t="s">
        <v>15</v>
      </c>
      <c r="K8" s="19" t="s">
        <v>16</v>
      </c>
      <c r="L8" s="19" t="s">
        <v>17</v>
      </c>
      <c r="M8" s="19" t="s">
        <v>18</v>
      </c>
      <c r="N8" s="20" t="s">
        <v>19</v>
      </c>
      <c r="O8" s="19" t="s">
        <v>20</v>
      </c>
      <c r="P8" s="19" t="s">
        <v>21</v>
      </c>
      <c r="Q8" s="19" t="s">
        <v>22</v>
      </c>
      <c r="R8" s="21" t="s">
        <v>23</v>
      </c>
      <c r="S8" s="19" t="s">
        <v>21</v>
      </c>
      <c r="T8" s="19" t="s">
        <v>22</v>
      </c>
      <c r="U8" s="22" t="s">
        <v>23</v>
      </c>
    </row>
    <row r="9" spans="1:22" ht="15" customHeight="1" thickBot="1" x14ac:dyDescent="0.3">
      <c r="A9" s="23"/>
      <c r="B9" s="14"/>
      <c r="C9" s="24"/>
      <c r="D9" s="24"/>
      <c r="E9" s="16"/>
      <c r="F9" s="24"/>
      <c r="G9" s="24"/>
      <c r="H9" s="24"/>
      <c r="I9" s="24"/>
      <c r="J9" s="24"/>
      <c r="K9" s="24"/>
      <c r="L9" s="24"/>
      <c r="M9" s="24"/>
      <c r="N9" s="25"/>
      <c r="O9" s="24"/>
      <c r="P9" s="24"/>
      <c r="Q9" s="24"/>
      <c r="R9" s="26"/>
      <c r="S9" s="24"/>
      <c r="T9" s="24"/>
      <c r="U9" s="27"/>
    </row>
    <row r="10" spans="1:22" ht="15" customHeight="1" thickBot="1" x14ac:dyDescent="0.3">
      <c r="A10" s="28" t="s">
        <v>24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0"/>
    </row>
    <row r="11" spans="1:22" ht="15" customHeight="1" x14ac:dyDescent="0.25">
      <c r="A11" s="31" t="s">
        <v>25</v>
      </c>
      <c r="B11" s="32" t="s">
        <v>26</v>
      </c>
      <c r="C11" s="33" t="s">
        <v>27</v>
      </c>
      <c r="D11" s="34"/>
      <c r="E11" s="35">
        <v>2025</v>
      </c>
      <c r="F11" s="36">
        <v>338</v>
      </c>
      <c r="G11" s="36">
        <v>267</v>
      </c>
      <c r="H11" s="36">
        <v>339</v>
      </c>
      <c r="I11" s="36">
        <v>324</v>
      </c>
      <c r="J11" s="36"/>
      <c r="K11" s="36"/>
      <c r="L11" s="36"/>
      <c r="M11" s="36"/>
      <c r="N11" s="36"/>
      <c r="O11" s="36"/>
      <c r="P11" s="36"/>
      <c r="Q11" s="36"/>
      <c r="R11" s="37">
        <f t="shared" ref="R11:R31" si="0">SUM(F11:Q11)</f>
        <v>1268</v>
      </c>
      <c r="S11" s="34"/>
      <c r="T11" s="34"/>
      <c r="U11" s="34"/>
      <c r="V11" s="38"/>
    </row>
    <row r="12" spans="1:22" ht="15" customHeight="1" thickBot="1" x14ac:dyDescent="0.3">
      <c r="A12" s="39"/>
      <c r="B12" s="40" t="s">
        <v>28</v>
      </c>
      <c r="C12" s="41" t="s">
        <v>27</v>
      </c>
      <c r="D12" s="41"/>
      <c r="E12" s="42">
        <v>1350</v>
      </c>
      <c r="F12" s="43">
        <v>152</v>
      </c>
      <c r="G12" s="43">
        <v>144</v>
      </c>
      <c r="H12" s="43">
        <v>193</v>
      </c>
      <c r="I12" s="43">
        <v>164</v>
      </c>
      <c r="J12" s="43"/>
      <c r="K12" s="43"/>
      <c r="L12" s="43"/>
      <c r="M12" s="43"/>
      <c r="N12" s="43"/>
      <c r="O12" s="43"/>
      <c r="P12" s="43"/>
      <c r="Q12" s="43"/>
      <c r="R12" s="44">
        <f t="shared" si="0"/>
        <v>653</v>
      </c>
      <c r="S12" s="45"/>
      <c r="T12" s="45"/>
      <c r="U12" s="45"/>
      <c r="V12" s="38"/>
    </row>
    <row r="13" spans="1:22" ht="15" customHeight="1" x14ac:dyDescent="0.25">
      <c r="A13" s="46" t="s">
        <v>29</v>
      </c>
      <c r="B13" s="47" t="s">
        <v>30</v>
      </c>
      <c r="C13" s="48" t="s">
        <v>27</v>
      </c>
      <c r="D13" s="48"/>
      <c r="E13" s="49">
        <v>480</v>
      </c>
      <c r="F13" s="50">
        <v>44</v>
      </c>
      <c r="G13" s="50">
        <v>29</v>
      </c>
      <c r="H13" s="50">
        <v>52</v>
      </c>
      <c r="I13" s="50">
        <v>50</v>
      </c>
      <c r="J13" s="50"/>
      <c r="K13" s="50"/>
      <c r="L13" s="50"/>
      <c r="M13" s="50"/>
      <c r="N13" s="50"/>
      <c r="O13" s="50"/>
      <c r="P13" s="50"/>
      <c r="Q13" s="50"/>
      <c r="R13" s="51">
        <f t="shared" si="0"/>
        <v>175</v>
      </c>
      <c r="S13" s="52"/>
      <c r="T13" s="52"/>
      <c r="U13" s="52"/>
      <c r="V13" s="53"/>
    </row>
    <row r="14" spans="1:22" ht="15" customHeight="1" thickBot="1" x14ac:dyDescent="0.3">
      <c r="A14" s="54" t="s">
        <v>31</v>
      </c>
      <c r="B14" s="55" t="s">
        <v>26</v>
      </c>
      <c r="C14" s="56"/>
      <c r="D14" s="56" t="s">
        <v>27</v>
      </c>
      <c r="E14" s="57">
        <v>2340</v>
      </c>
      <c r="F14" s="58">
        <v>275</v>
      </c>
      <c r="G14" s="58">
        <v>197</v>
      </c>
      <c r="H14" s="58">
        <v>212</v>
      </c>
      <c r="I14" s="58">
        <v>206</v>
      </c>
      <c r="J14" s="58"/>
      <c r="K14" s="58"/>
      <c r="L14" s="58"/>
      <c r="M14" s="58"/>
      <c r="N14" s="58"/>
      <c r="O14" s="58"/>
      <c r="P14" s="58"/>
      <c r="Q14" s="58"/>
      <c r="R14" s="44">
        <f t="shared" si="0"/>
        <v>890</v>
      </c>
      <c r="S14" s="52"/>
      <c r="T14" s="52"/>
      <c r="U14" s="59"/>
      <c r="V14" s="53"/>
    </row>
    <row r="15" spans="1:22" ht="15" customHeight="1" thickBot="1" x14ac:dyDescent="0.3">
      <c r="A15" s="60" t="s">
        <v>32</v>
      </c>
      <c r="B15" s="61" t="s">
        <v>28</v>
      </c>
      <c r="C15" s="62" t="s">
        <v>27</v>
      </c>
      <c r="D15" s="62"/>
      <c r="E15" s="63">
        <v>6000</v>
      </c>
      <c r="F15" s="64">
        <v>595</v>
      </c>
      <c r="G15" s="64">
        <v>509</v>
      </c>
      <c r="H15" s="64">
        <v>623</v>
      </c>
      <c r="I15" s="64">
        <v>541</v>
      </c>
      <c r="J15" s="64"/>
      <c r="K15" s="64"/>
      <c r="L15" s="64"/>
      <c r="M15" s="64"/>
      <c r="N15" s="64"/>
      <c r="O15" s="64"/>
      <c r="P15" s="64"/>
      <c r="Q15" s="64"/>
      <c r="R15" s="65">
        <f t="shared" si="0"/>
        <v>2268</v>
      </c>
      <c r="S15" s="66"/>
      <c r="T15" s="66"/>
      <c r="U15" s="66"/>
      <c r="V15" s="53"/>
    </row>
    <row r="16" spans="1:22" ht="15" customHeight="1" x14ac:dyDescent="0.25">
      <c r="A16" s="67" t="s">
        <v>33</v>
      </c>
      <c r="B16" s="32" t="s">
        <v>30</v>
      </c>
      <c r="C16" s="68" t="s">
        <v>27</v>
      </c>
      <c r="D16" s="68"/>
      <c r="E16" s="69">
        <v>15</v>
      </c>
      <c r="F16" s="70">
        <v>4</v>
      </c>
      <c r="G16" s="70">
        <v>2</v>
      </c>
      <c r="H16" s="70">
        <v>1</v>
      </c>
      <c r="I16" s="70">
        <v>5</v>
      </c>
      <c r="J16" s="70"/>
      <c r="K16" s="70"/>
      <c r="L16" s="70"/>
      <c r="M16" s="70"/>
      <c r="N16" s="70"/>
      <c r="O16" s="70"/>
      <c r="P16" s="70"/>
      <c r="Q16" s="70"/>
      <c r="R16" s="71">
        <f t="shared" si="0"/>
        <v>12</v>
      </c>
      <c r="S16" s="72"/>
      <c r="T16" s="72"/>
      <c r="U16" s="72"/>
      <c r="V16" s="53"/>
    </row>
    <row r="17" spans="1:22" ht="15" customHeight="1" x14ac:dyDescent="0.25">
      <c r="A17" s="54" t="s">
        <v>34</v>
      </c>
      <c r="B17" s="55" t="s">
        <v>26</v>
      </c>
      <c r="C17" s="56"/>
      <c r="D17" s="56" t="s">
        <v>27</v>
      </c>
      <c r="E17" s="57">
        <v>480</v>
      </c>
      <c r="F17" s="58">
        <v>32</v>
      </c>
      <c r="G17" s="58">
        <v>37</v>
      </c>
      <c r="H17" s="58">
        <v>35</v>
      </c>
      <c r="I17" s="58">
        <v>37</v>
      </c>
      <c r="J17" s="58"/>
      <c r="K17" s="58"/>
      <c r="L17" s="58"/>
      <c r="M17" s="58"/>
      <c r="N17" s="58"/>
      <c r="O17" s="58"/>
      <c r="P17" s="58"/>
      <c r="Q17" s="58"/>
      <c r="R17" s="73">
        <f t="shared" si="0"/>
        <v>141</v>
      </c>
      <c r="S17" s="74"/>
      <c r="T17" s="74"/>
      <c r="U17" s="75"/>
      <c r="V17" s="53"/>
    </row>
    <row r="18" spans="1:22" ht="15" customHeight="1" thickBot="1" x14ac:dyDescent="0.3">
      <c r="A18" s="54" t="s">
        <v>35</v>
      </c>
      <c r="B18" s="55" t="s">
        <v>28</v>
      </c>
      <c r="C18" s="56" t="s">
        <v>27</v>
      </c>
      <c r="D18" s="56"/>
      <c r="E18" s="57">
        <v>900</v>
      </c>
      <c r="F18" s="76">
        <v>73</v>
      </c>
      <c r="G18" s="76">
        <v>73</v>
      </c>
      <c r="H18" s="76">
        <v>82</v>
      </c>
      <c r="I18" s="76">
        <v>81</v>
      </c>
      <c r="J18" s="76"/>
      <c r="K18" s="76"/>
      <c r="L18" s="76"/>
      <c r="M18" s="76"/>
      <c r="N18" s="76"/>
      <c r="O18" s="76"/>
      <c r="P18" s="76"/>
      <c r="Q18" s="76"/>
      <c r="R18" s="77">
        <f t="shared" si="0"/>
        <v>309</v>
      </c>
      <c r="S18" s="74"/>
      <c r="T18" s="74"/>
      <c r="U18" s="74"/>
      <c r="V18" s="53"/>
    </row>
    <row r="19" spans="1:22" ht="15" customHeight="1" x14ac:dyDescent="0.25">
      <c r="A19" s="67" t="s">
        <v>36</v>
      </c>
      <c r="B19" s="32" t="s">
        <v>30</v>
      </c>
      <c r="C19" s="68" t="s">
        <v>27</v>
      </c>
      <c r="D19" s="68"/>
      <c r="E19" s="69">
        <v>20</v>
      </c>
      <c r="F19" s="70">
        <v>2</v>
      </c>
      <c r="G19" s="70">
        <v>0</v>
      </c>
      <c r="H19" s="70">
        <v>3</v>
      </c>
      <c r="I19" s="70">
        <v>1</v>
      </c>
      <c r="J19" s="70"/>
      <c r="K19" s="70"/>
      <c r="L19" s="70"/>
      <c r="M19" s="70"/>
      <c r="N19" s="70"/>
      <c r="O19" s="70"/>
      <c r="P19" s="70"/>
      <c r="Q19" s="70"/>
      <c r="R19" s="71">
        <f t="shared" si="0"/>
        <v>6</v>
      </c>
      <c r="S19" s="72"/>
      <c r="T19" s="72"/>
      <c r="U19" s="72"/>
      <c r="V19" s="53"/>
    </row>
    <row r="20" spans="1:22" ht="15" customHeight="1" x14ac:dyDescent="0.25">
      <c r="A20" s="54" t="s">
        <v>37</v>
      </c>
      <c r="B20" s="55" t="s">
        <v>26</v>
      </c>
      <c r="C20" s="56"/>
      <c r="D20" s="56" t="s">
        <v>27</v>
      </c>
      <c r="E20" s="57">
        <v>420</v>
      </c>
      <c r="F20" s="58">
        <v>33</v>
      </c>
      <c r="G20" s="58">
        <v>25</v>
      </c>
      <c r="H20" s="58">
        <v>25</v>
      </c>
      <c r="I20" s="58">
        <v>25</v>
      </c>
      <c r="J20" s="58"/>
      <c r="K20" s="58"/>
      <c r="L20" s="58"/>
      <c r="M20" s="58"/>
      <c r="N20" s="58"/>
      <c r="O20" s="58"/>
      <c r="P20" s="58"/>
      <c r="Q20" s="58"/>
      <c r="R20" s="73">
        <f t="shared" si="0"/>
        <v>108</v>
      </c>
      <c r="S20" s="74"/>
      <c r="T20" s="74"/>
      <c r="U20" s="75"/>
      <c r="V20" s="53"/>
    </row>
    <row r="21" spans="1:22" ht="15" customHeight="1" thickBot="1" x14ac:dyDescent="0.3">
      <c r="A21" s="54" t="s">
        <v>38</v>
      </c>
      <c r="B21" s="55" t="s">
        <v>28</v>
      </c>
      <c r="C21" s="56" t="s">
        <v>27</v>
      </c>
      <c r="D21" s="56"/>
      <c r="E21" s="57">
        <v>1350</v>
      </c>
      <c r="F21" s="76">
        <v>102</v>
      </c>
      <c r="G21" s="76">
        <v>75</v>
      </c>
      <c r="H21" s="76">
        <v>81</v>
      </c>
      <c r="I21" s="76">
        <v>76</v>
      </c>
      <c r="J21" s="76"/>
      <c r="K21" s="76"/>
      <c r="L21" s="76"/>
      <c r="M21" s="76"/>
      <c r="N21" s="76"/>
      <c r="O21" s="76"/>
      <c r="P21" s="76"/>
      <c r="Q21" s="76"/>
      <c r="R21" s="77">
        <f t="shared" si="0"/>
        <v>334</v>
      </c>
      <c r="S21" s="74"/>
      <c r="T21" s="74"/>
      <c r="U21" s="74"/>
      <c r="V21" s="53"/>
    </row>
    <row r="22" spans="1:22" ht="15" customHeight="1" x14ac:dyDescent="0.25">
      <c r="A22" s="67" t="s">
        <v>39</v>
      </c>
      <c r="B22" s="32" t="s">
        <v>30</v>
      </c>
      <c r="C22" s="68" t="s">
        <v>27</v>
      </c>
      <c r="D22" s="68"/>
      <c r="E22" s="69">
        <v>12</v>
      </c>
      <c r="F22" s="70">
        <v>0</v>
      </c>
      <c r="G22" s="70">
        <v>0</v>
      </c>
      <c r="H22" s="70">
        <v>0</v>
      </c>
      <c r="I22" s="70">
        <v>0</v>
      </c>
      <c r="J22" s="70"/>
      <c r="K22" s="70"/>
      <c r="L22" s="70"/>
      <c r="M22" s="70"/>
      <c r="N22" s="70"/>
      <c r="O22" s="70"/>
      <c r="P22" s="70"/>
      <c r="Q22" s="70"/>
      <c r="R22" s="71">
        <f t="shared" si="0"/>
        <v>0</v>
      </c>
      <c r="S22" s="72"/>
      <c r="T22" s="72"/>
      <c r="U22" s="72"/>
      <c r="V22" s="53"/>
    </row>
    <row r="23" spans="1:22" ht="15" customHeight="1" x14ac:dyDescent="0.25">
      <c r="A23" s="54" t="s">
        <v>40</v>
      </c>
      <c r="B23" s="55" t="s">
        <v>26</v>
      </c>
      <c r="C23" s="56"/>
      <c r="D23" s="56" t="s">
        <v>27</v>
      </c>
      <c r="E23" s="57">
        <v>360</v>
      </c>
      <c r="F23" s="58">
        <v>19</v>
      </c>
      <c r="G23" s="58">
        <v>13</v>
      </c>
      <c r="H23" s="58">
        <v>15</v>
      </c>
      <c r="I23" s="58">
        <v>19</v>
      </c>
      <c r="J23" s="58"/>
      <c r="K23" s="58"/>
      <c r="L23" s="58"/>
      <c r="M23" s="58"/>
      <c r="N23" s="58"/>
      <c r="O23" s="58"/>
      <c r="P23" s="58"/>
      <c r="Q23" s="58"/>
      <c r="R23" s="73">
        <f t="shared" si="0"/>
        <v>66</v>
      </c>
      <c r="S23" s="74"/>
      <c r="T23" s="74"/>
      <c r="U23" s="75"/>
      <c r="V23" s="53"/>
    </row>
    <row r="24" spans="1:22" ht="15" customHeight="1" thickBot="1" x14ac:dyDescent="0.3">
      <c r="A24" s="78" t="s">
        <v>41</v>
      </c>
      <c r="B24" s="79" t="s">
        <v>28</v>
      </c>
      <c r="C24" s="41" t="s">
        <v>27</v>
      </c>
      <c r="D24" s="41"/>
      <c r="E24" s="42">
        <v>150</v>
      </c>
      <c r="F24" s="43">
        <v>40</v>
      </c>
      <c r="G24" s="43">
        <v>24</v>
      </c>
      <c r="H24" s="43">
        <v>28</v>
      </c>
      <c r="I24" s="43">
        <v>26</v>
      </c>
      <c r="J24" s="43"/>
      <c r="K24" s="43"/>
      <c r="L24" s="43"/>
      <c r="M24" s="43"/>
      <c r="N24" s="43"/>
      <c r="O24" s="43"/>
      <c r="P24" s="43"/>
      <c r="Q24" s="43"/>
      <c r="R24" s="44">
        <f t="shared" si="0"/>
        <v>118</v>
      </c>
      <c r="S24" s="45"/>
      <c r="T24" s="45"/>
      <c r="U24" s="45"/>
      <c r="V24" s="53"/>
    </row>
    <row r="25" spans="1:22" ht="15" customHeight="1" x14ac:dyDescent="0.25">
      <c r="A25" s="80" t="s">
        <v>42</v>
      </c>
      <c r="B25" s="47" t="s">
        <v>28</v>
      </c>
      <c r="C25" s="48" t="s">
        <v>27</v>
      </c>
      <c r="D25" s="48"/>
      <c r="E25" s="49">
        <v>800</v>
      </c>
      <c r="F25" s="50">
        <v>151</v>
      </c>
      <c r="G25" s="50">
        <v>92</v>
      </c>
      <c r="H25" s="50">
        <v>133</v>
      </c>
      <c r="I25" s="50">
        <v>125</v>
      </c>
      <c r="J25" s="50"/>
      <c r="K25" s="50"/>
      <c r="L25" s="50"/>
      <c r="M25" s="50"/>
      <c r="N25" s="50"/>
      <c r="O25" s="50"/>
      <c r="P25" s="50"/>
      <c r="Q25" s="50"/>
      <c r="R25" s="51">
        <f t="shared" si="0"/>
        <v>501</v>
      </c>
      <c r="S25" s="52"/>
      <c r="T25" s="52"/>
      <c r="U25" s="52"/>
      <c r="V25" s="53"/>
    </row>
    <row r="26" spans="1:22" ht="15" customHeight="1" x14ac:dyDescent="0.25">
      <c r="A26" s="81"/>
      <c r="B26" s="55" t="s">
        <v>26</v>
      </c>
      <c r="C26" s="56"/>
      <c r="D26" s="56" t="s">
        <v>27</v>
      </c>
      <c r="E26" s="57">
        <v>280</v>
      </c>
      <c r="F26" s="76">
        <v>47</v>
      </c>
      <c r="G26" s="76">
        <v>39</v>
      </c>
      <c r="H26" s="76">
        <v>53</v>
      </c>
      <c r="I26" s="76">
        <v>54</v>
      </c>
      <c r="J26" s="76"/>
      <c r="K26" s="76"/>
      <c r="L26" s="76"/>
      <c r="M26" s="76"/>
      <c r="N26" s="76"/>
      <c r="O26" s="76"/>
      <c r="P26" s="76"/>
      <c r="Q26" s="76"/>
      <c r="R26" s="77">
        <f t="shared" si="0"/>
        <v>193</v>
      </c>
      <c r="S26" s="74"/>
      <c r="T26" s="74"/>
      <c r="U26" s="74"/>
      <c r="V26" s="53"/>
    </row>
    <row r="27" spans="1:22" ht="15" customHeight="1" x14ac:dyDescent="0.25">
      <c r="A27" s="82" t="s">
        <v>43</v>
      </c>
      <c r="B27" s="55" t="s">
        <v>28</v>
      </c>
      <c r="C27" s="56" t="s">
        <v>27</v>
      </c>
      <c r="D27" s="56"/>
      <c r="E27" s="57">
        <v>500</v>
      </c>
      <c r="F27" s="76">
        <v>31</v>
      </c>
      <c r="G27" s="76">
        <v>60</v>
      </c>
      <c r="H27" s="76">
        <v>73</v>
      </c>
      <c r="I27" s="76">
        <v>78</v>
      </c>
      <c r="J27" s="76"/>
      <c r="K27" s="76"/>
      <c r="L27" s="76"/>
      <c r="M27" s="76"/>
      <c r="N27" s="76"/>
      <c r="O27" s="76"/>
      <c r="P27" s="76"/>
      <c r="Q27" s="76"/>
      <c r="R27" s="77">
        <f t="shared" si="0"/>
        <v>242</v>
      </c>
      <c r="S27" s="74"/>
      <c r="T27" s="74"/>
      <c r="U27" s="74"/>
      <c r="V27" s="53"/>
    </row>
    <row r="28" spans="1:22" ht="15" customHeight="1" x14ac:dyDescent="0.25">
      <c r="A28" s="81"/>
      <c r="B28" s="55" t="s">
        <v>26</v>
      </c>
      <c r="C28" s="56"/>
      <c r="D28" s="56" t="s">
        <v>27</v>
      </c>
      <c r="E28" s="57">
        <v>200</v>
      </c>
      <c r="F28" s="76">
        <v>17</v>
      </c>
      <c r="G28" s="76">
        <v>26</v>
      </c>
      <c r="H28" s="76">
        <v>29</v>
      </c>
      <c r="I28" s="76">
        <v>38</v>
      </c>
      <c r="J28" s="76"/>
      <c r="K28" s="76"/>
      <c r="L28" s="76"/>
      <c r="M28" s="76"/>
      <c r="N28" s="76"/>
      <c r="O28" s="76"/>
      <c r="P28" s="76"/>
      <c r="Q28" s="76"/>
      <c r="R28" s="77">
        <f t="shared" si="0"/>
        <v>110</v>
      </c>
      <c r="S28" s="74"/>
      <c r="T28" s="74"/>
      <c r="U28" s="74"/>
      <c r="V28" s="53"/>
    </row>
    <row r="29" spans="1:22" ht="15" customHeight="1" x14ac:dyDescent="0.25">
      <c r="A29" s="82" t="s">
        <v>44</v>
      </c>
      <c r="B29" s="55" t="s">
        <v>28</v>
      </c>
      <c r="C29" s="56" t="s">
        <v>27</v>
      </c>
      <c r="D29" s="56"/>
      <c r="E29" s="57">
        <v>50</v>
      </c>
      <c r="F29" s="76">
        <v>7</v>
      </c>
      <c r="G29" s="76">
        <v>12</v>
      </c>
      <c r="H29" s="76">
        <v>15</v>
      </c>
      <c r="I29" s="76">
        <v>11</v>
      </c>
      <c r="J29" s="76"/>
      <c r="K29" s="76"/>
      <c r="L29" s="76"/>
      <c r="M29" s="76"/>
      <c r="N29" s="76"/>
      <c r="O29" s="76"/>
      <c r="P29" s="76"/>
      <c r="Q29" s="76"/>
      <c r="R29" s="77">
        <f t="shared" si="0"/>
        <v>45</v>
      </c>
      <c r="S29" s="74"/>
      <c r="T29" s="74"/>
      <c r="U29" s="74"/>
      <c r="V29" s="53"/>
    </row>
    <row r="30" spans="1:22" ht="15" customHeight="1" thickBot="1" x14ac:dyDescent="0.3">
      <c r="A30" s="80"/>
      <c r="B30" s="61" t="s">
        <v>26</v>
      </c>
      <c r="C30" s="62"/>
      <c r="D30" s="62" t="s">
        <v>27</v>
      </c>
      <c r="E30" s="63">
        <v>15</v>
      </c>
      <c r="F30" s="64">
        <v>3</v>
      </c>
      <c r="G30" s="64">
        <v>2</v>
      </c>
      <c r="H30" s="64">
        <v>2</v>
      </c>
      <c r="I30" s="64">
        <v>3</v>
      </c>
      <c r="J30" s="64"/>
      <c r="K30" s="64"/>
      <c r="L30" s="64"/>
      <c r="M30" s="64"/>
      <c r="N30" s="64"/>
      <c r="O30" s="64"/>
      <c r="P30" s="64"/>
      <c r="Q30" s="64"/>
      <c r="R30" s="65">
        <f t="shared" si="0"/>
        <v>10</v>
      </c>
      <c r="S30" s="66"/>
      <c r="T30" s="66"/>
      <c r="U30" s="66"/>
      <c r="V30" s="53"/>
    </row>
    <row r="31" spans="1:22" ht="15" customHeight="1" x14ac:dyDescent="0.25">
      <c r="A31" s="67" t="s">
        <v>45</v>
      </c>
      <c r="B31" s="32" t="s">
        <v>30</v>
      </c>
      <c r="C31" s="68" t="s">
        <v>27</v>
      </c>
      <c r="D31" s="68"/>
      <c r="E31" s="69">
        <v>500</v>
      </c>
      <c r="F31" s="70">
        <v>43</v>
      </c>
      <c r="G31" s="70">
        <v>51</v>
      </c>
      <c r="H31" s="70">
        <v>27</v>
      </c>
      <c r="I31" s="70">
        <v>35</v>
      </c>
      <c r="J31" s="70"/>
      <c r="K31" s="70"/>
      <c r="L31" s="70"/>
      <c r="M31" s="70"/>
      <c r="N31" s="70"/>
      <c r="O31" s="70"/>
      <c r="P31" s="70"/>
      <c r="Q31" s="70"/>
      <c r="R31" s="71">
        <f t="shared" si="0"/>
        <v>156</v>
      </c>
      <c r="S31" s="72"/>
      <c r="T31" s="72"/>
      <c r="U31" s="72"/>
      <c r="V31" s="53"/>
    </row>
    <row r="32" spans="1:22" ht="15" customHeight="1" x14ac:dyDescent="0.25">
      <c r="A32" s="54" t="s">
        <v>46</v>
      </c>
      <c r="B32" s="55" t="s">
        <v>26</v>
      </c>
      <c r="C32" s="56"/>
      <c r="D32" s="56" t="s">
        <v>27</v>
      </c>
      <c r="E32" s="57">
        <v>6000</v>
      </c>
      <c r="F32" s="58">
        <v>339</v>
      </c>
      <c r="G32" s="58">
        <v>346</v>
      </c>
      <c r="H32" s="58">
        <v>351</v>
      </c>
      <c r="I32" s="58">
        <v>337</v>
      </c>
      <c r="J32" s="58"/>
      <c r="K32" s="58"/>
      <c r="L32" s="58"/>
      <c r="M32" s="58"/>
      <c r="N32" s="58"/>
      <c r="O32" s="58"/>
      <c r="P32" s="83"/>
      <c r="Q32" s="83"/>
      <c r="R32" s="84">
        <f>SUM(F32:Q32)</f>
        <v>1373</v>
      </c>
      <c r="S32" s="52"/>
      <c r="T32" s="52"/>
      <c r="U32" s="59"/>
      <c r="V32" s="53"/>
    </row>
    <row r="33" spans="1:22" ht="15" customHeight="1" thickBot="1" x14ac:dyDescent="0.3">
      <c r="A33" s="78" t="s">
        <v>47</v>
      </c>
      <c r="B33" s="79" t="s">
        <v>28</v>
      </c>
      <c r="C33" s="41" t="s">
        <v>27</v>
      </c>
      <c r="D33" s="41"/>
      <c r="E33" s="42">
        <v>12000</v>
      </c>
      <c r="F33" s="43">
        <v>645</v>
      </c>
      <c r="G33" s="43">
        <v>776</v>
      </c>
      <c r="H33" s="43">
        <v>852</v>
      </c>
      <c r="I33" s="43">
        <v>801</v>
      </c>
      <c r="J33" s="43"/>
      <c r="K33" s="43"/>
      <c r="L33" s="43"/>
      <c r="M33" s="43"/>
      <c r="N33" s="43"/>
      <c r="O33" s="43"/>
      <c r="P33" s="43"/>
      <c r="Q33" s="43"/>
      <c r="R33" s="44">
        <f>SUM(F33:Q33)</f>
        <v>3074</v>
      </c>
      <c r="S33" s="45"/>
      <c r="T33" s="45"/>
      <c r="U33" s="45"/>
      <c r="V33" s="53"/>
    </row>
    <row r="34" spans="1:22" ht="15" customHeight="1" thickBot="1" x14ac:dyDescent="0.3">
      <c r="A34" s="85" t="s">
        <v>48</v>
      </c>
      <c r="B34" s="86"/>
      <c r="C34" s="86"/>
      <c r="D34" s="86"/>
      <c r="E34" s="87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7"/>
      <c r="S34" s="88"/>
      <c r="T34" s="88"/>
      <c r="U34" s="88"/>
      <c r="V34" s="53"/>
    </row>
    <row r="35" spans="1:22" ht="15" customHeight="1" x14ac:dyDescent="0.25">
      <c r="A35" s="46" t="s">
        <v>49</v>
      </c>
      <c r="B35" s="47" t="s">
        <v>26</v>
      </c>
      <c r="C35" s="48"/>
      <c r="D35" s="48" t="s">
        <v>27</v>
      </c>
      <c r="E35" s="49">
        <v>60</v>
      </c>
      <c r="F35" s="50">
        <v>10</v>
      </c>
      <c r="G35" s="50">
        <v>4</v>
      </c>
      <c r="H35" s="50">
        <v>4</v>
      </c>
      <c r="I35" s="50">
        <v>5</v>
      </c>
      <c r="J35" s="50"/>
      <c r="K35" s="50"/>
      <c r="L35" s="50"/>
      <c r="M35" s="50"/>
      <c r="N35" s="50"/>
      <c r="O35" s="50"/>
      <c r="P35" s="50"/>
      <c r="Q35" s="50"/>
      <c r="R35" s="51">
        <f t="shared" ref="R35:R48" si="1">SUM(F35:Q35)</f>
        <v>23</v>
      </c>
      <c r="S35" s="52"/>
      <c r="T35" s="52"/>
      <c r="U35" s="52"/>
      <c r="V35" s="30"/>
    </row>
    <row r="36" spans="1:22" ht="15" customHeight="1" x14ac:dyDescent="0.25">
      <c r="A36" s="54" t="s">
        <v>50</v>
      </c>
      <c r="B36" s="47" t="s">
        <v>26</v>
      </c>
      <c r="C36" s="56"/>
      <c r="D36" s="56" t="s">
        <v>27</v>
      </c>
      <c r="E36" s="49">
        <v>95</v>
      </c>
      <c r="F36" s="50">
        <v>15</v>
      </c>
      <c r="G36" s="58">
        <v>13</v>
      </c>
      <c r="H36" s="58">
        <v>18</v>
      </c>
      <c r="I36" s="50">
        <v>22</v>
      </c>
      <c r="J36" s="50"/>
      <c r="K36" s="50"/>
      <c r="L36" s="50"/>
      <c r="M36" s="50"/>
      <c r="N36" s="76"/>
      <c r="O36" s="50"/>
      <c r="P36" s="50"/>
      <c r="Q36" s="50"/>
      <c r="R36" s="51">
        <f t="shared" si="1"/>
        <v>68</v>
      </c>
      <c r="S36" s="52"/>
      <c r="T36" s="52"/>
      <c r="U36" s="52"/>
      <c r="V36" s="53"/>
    </row>
    <row r="37" spans="1:22" ht="15" customHeight="1" x14ac:dyDescent="0.25">
      <c r="A37" s="54" t="s">
        <v>51</v>
      </c>
      <c r="B37" s="47" t="s">
        <v>26</v>
      </c>
      <c r="C37" s="56"/>
      <c r="D37" s="56" t="s">
        <v>27</v>
      </c>
      <c r="E37" s="49">
        <v>55</v>
      </c>
      <c r="F37" s="50">
        <v>4</v>
      </c>
      <c r="G37" s="58">
        <v>3</v>
      </c>
      <c r="H37" s="58">
        <v>1</v>
      </c>
      <c r="I37" s="50">
        <v>8</v>
      </c>
      <c r="J37" s="50"/>
      <c r="K37" s="50"/>
      <c r="L37" s="50"/>
      <c r="M37" s="50"/>
      <c r="N37" s="76"/>
      <c r="O37" s="50"/>
      <c r="P37" s="50"/>
      <c r="Q37" s="50"/>
      <c r="R37" s="51">
        <f t="shared" si="1"/>
        <v>16</v>
      </c>
      <c r="S37" s="52"/>
      <c r="T37" s="52"/>
      <c r="U37" s="52"/>
      <c r="V37" s="53"/>
    </row>
    <row r="38" spans="1:22" ht="15" customHeight="1" x14ac:dyDescent="0.25">
      <c r="A38" s="54" t="s">
        <v>52</v>
      </c>
      <c r="B38" s="55" t="s">
        <v>28</v>
      </c>
      <c r="C38" s="56"/>
      <c r="D38" s="56" t="s">
        <v>27</v>
      </c>
      <c r="E38" s="49">
        <v>650</v>
      </c>
      <c r="F38" s="50">
        <v>84</v>
      </c>
      <c r="G38" s="58">
        <v>70</v>
      </c>
      <c r="H38" s="58">
        <v>91</v>
      </c>
      <c r="I38" s="50">
        <f>6+38+11+3+6+5</f>
        <v>69</v>
      </c>
      <c r="J38" s="50"/>
      <c r="K38" s="50"/>
      <c r="L38" s="58"/>
      <c r="M38" s="50"/>
      <c r="N38" s="76"/>
      <c r="O38" s="50"/>
      <c r="P38" s="50"/>
      <c r="Q38" s="50"/>
      <c r="R38" s="51">
        <f t="shared" si="1"/>
        <v>314</v>
      </c>
      <c r="S38" s="52"/>
      <c r="T38" s="52"/>
      <c r="U38" s="52"/>
      <c r="V38" s="53"/>
    </row>
    <row r="39" spans="1:22" ht="15" customHeight="1" x14ac:dyDescent="0.25">
      <c r="A39" s="54" t="s">
        <v>53</v>
      </c>
      <c r="B39" s="55" t="s">
        <v>28</v>
      </c>
      <c r="C39" s="56"/>
      <c r="D39" s="56" t="s">
        <v>27</v>
      </c>
      <c r="E39" s="57">
        <v>130</v>
      </c>
      <c r="F39" s="58">
        <v>48</v>
      </c>
      <c r="G39" s="58">
        <v>55</v>
      </c>
      <c r="H39" s="58">
        <v>69</v>
      </c>
      <c r="I39" s="50">
        <v>39</v>
      </c>
      <c r="J39" s="50"/>
      <c r="K39" s="50"/>
      <c r="L39" s="58"/>
      <c r="M39" s="50"/>
      <c r="N39" s="50"/>
      <c r="O39" s="50"/>
      <c r="P39" s="50"/>
      <c r="Q39" s="50"/>
      <c r="R39" s="51">
        <f t="shared" si="1"/>
        <v>211</v>
      </c>
      <c r="S39" s="52"/>
      <c r="T39" s="52"/>
      <c r="U39" s="52"/>
      <c r="V39" s="53"/>
    </row>
    <row r="40" spans="1:22" ht="15" customHeight="1" x14ac:dyDescent="0.25">
      <c r="A40" s="54" t="s">
        <v>54</v>
      </c>
      <c r="B40" s="55" t="s">
        <v>28</v>
      </c>
      <c r="C40" s="56"/>
      <c r="D40" s="56" t="s">
        <v>27</v>
      </c>
      <c r="E40" s="49">
        <v>370</v>
      </c>
      <c r="F40" s="50">
        <v>55</v>
      </c>
      <c r="G40" s="58">
        <v>54</v>
      </c>
      <c r="H40" s="58">
        <v>47</v>
      </c>
      <c r="I40" s="50">
        <v>35</v>
      </c>
      <c r="J40" s="50"/>
      <c r="K40" s="50"/>
      <c r="L40" s="58"/>
      <c r="M40" s="50"/>
      <c r="N40" s="50"/>
      <c r="O40" s="50"/>
      <c r="P40" s="50"/>
      <c r="Q40" s="50"/>
      <c r="R40" s="51">
        <f t="shared" si="1"/>
        <v>191</v>
      </c>
      <c r="S40" s="52"/>
      <c r="T40" s="52"/>
      <c r="U40" s="52"/>
      <c r="V40" s="53"/>
    </row>
    <row r="41" spans="1:22" ht="15" customHeight="1" x14ac:dyDescent="0.25">
      <c r="A41" s="54" t="s">
        <v>55</v>
      </c>
      <c r="B41" s="55" t="s">
        <v>28</v>
      </c>
      <c r="C41" s="56"/>
      <c r="D41" s="56" t="s">
        <v>27</v>
      </c>
      <c r="E41" s="49">
        <v>320</v>
      </c>
      <c r="F41" s="50">
        <v>24</v>
      </c>
      <c r="G41" s="58">
        <v>31</v>
      </c>
      <c r="H41" s="58">
        <v>43</v>
      </c>
      <c r="I41" s="50">
        <v>32</v>
      </c>
      <c r="J41" s="50"/>
      <c r="K41" s="50"/>
      <c r="L41" s="58"/>
      <c r="M41" s="50"/>
      <c r="N41" s="50"/>
      <c r="O41" s="50"/>
      <c r="P41" s="50"/>
      <c r="Q41" s="50"/>
      <c r="R41" s="51">
        <f t="shared" si="1"/>
        <v>130</v>
      </c>
      <c r="S41" s="52"/>
      <c r="T41" s="52"/>
      <c r="U41" s="52"/>
      <c r="V41" s="53"/>
    </row>
    <row r="42" spans="1:22" ht="15" customHeight="1" x14ac:dyDescent="0.25">
      <c r="A42" s="54" t="s">
        <v>56</v>
      </c>
      <c r="B42" s="55" t="s">
        <v>28</v>
      </c>
      <c r="C42" s="56"/>
      <c r="D42" s="56" t="s">
        <v>27</v>
      </c>
      <c r="E42" s="49">
        <v>310</v>
      </c>
      <c r="F42" s="50">
        <v>30</v>
      </c>
      <c r="G42" s="58">
        <v>32</v>
      </c>
      <c r="H42" s="58">
        <v>40</v>
      </c>
      <c r="I42" s="50">
        <v>27</v>
      </c>
      <c r="J42" s="50"/>
      <c r="K42" s="50"/>
      <c r="L42" s="58"/>
      <c r="M42" s="50"/>
      <c r="N42" s="50"/>
      <c r="O42" s="50"/>
      <c r="P42" s="50"/>
      <c r="Q42" s="50"/>
      <c r="R42" s="51">
        <f t="shared" si="1"/>
        <v>129</v>
      </c>
      <c r="S42" s="52"/>
      <c r="T42" s="52"/>
      <c r="U42" s="52"/>
      <c r="V42" s="53"/>
    </row>
    <row r="43" spans="1:22" ht="15" customHeight="1" x14ac:dyDescent="0.25">
      <c r="A43" s="54" t="s">
        <v>57</v>
      </c>
      <c r="B43" s="55" t="s">
        <v>28</v>
      </c>
      <c r="C43" s="56"/>
      <c r="D43" s="56" t="s">
        <v>27</v>
      </c>
      <c r="E43" s="49">
        <v>10500</v>
      </c>
      <c r="F43" s="50">
        <v>1384</v>
      </c>
      <c r="G43" s="58">
        <v>1145</v>
      </c>
      <c r="H43" s="58">
        <v>1467</v>
      </c>
      <c r="I43" s="58">
        <v>1242</v>
      </c>
      <c r="J43" s="58"/>
      <c r="K43" s="58"/>
      <c r="L43" s="58"/>
      <c r="M43" s="58"/>
      <c r="N43" s="58"/>
      <c r="O43" s="58"/>
      <c r="P43" s="58"/>
      <c r="Q43" s="58"/>
      <c r="R43" s="51">
        <f t="shared" si="1"/>
        <v>5238</v>
      </c>
      <c r="S43" s="52"/>
      <c r="T43" s="52"/>
      <c r="U43" s="52"/>
      <c r="V43" s="53"/>
    </row>
    <row r="44" spans="1:22" ht="15" customHeight="1" x14ac:dyDescent="0.25">
      <c r="A44" s="54" t="s">
        <v>58</v>
      </c>
      <c r="B44" s="55" t="s">
        <v>28</v>
      </c>
      <c r="C44" s="56"/>
      <c r="D44" s="56" t="s">
        <v>27</v>
      </c>
      <c r="E44" s="49">
        <v>600</v>
      </c>
      <c r="F44" s="50">
        <v>105</v>
      </c>
      <c r="G44" s="50">
        <v>98</v>
      </c>
      <c r="H44" s="50">
        <v>113</v>
      </c>
      <c r="I44" s="50">
        <v>75</v>
      </c>
      <c r="J44" s="50"/>
      <c r="K44" s="50"/>
      <c r="L44" s="50"/>
      <c r="M44" s="50"/>
      <c r="N44" s="50"/>
      <c r="O44" s="50"/>
      <c r="P44" s="50"/>
      <c r="Q44" s="50"/>
      <c r="R44" s="51">
        <f t="shared" si="1"/>
        <v>391</v>
      </c>
      <c r="S44" s="52"/>
      <c r="T44" s="52"/>
      <c r="U44" s="52"/>
      <c r="V44" s="53"/>
    </row>
    <row r="45" spans="1:22" ht="15" customHeight="1" x14ac:dyDescent="0.25">
      <c r="A45" s="54" t="s">
        <v>59</v>
      </c>
      <c r="B45" s="55" t="s">
        <v>28</v>
      </c>
      <c r="C45" s="56"/>
      <c r="D45" s="56" t="s">
        <v>27</v>
      </c>
      <c r="E45" s="49">
        <v>11000</v>
      </c>
      <c r="F45" s="50">
        <v>1497</v>
      </c>
      <c r="G45" s="83">
        <v>1352</v>
      </c>
      <c r="H45" s="83">
        <v>1720</v>
      </c>
      <c r="I45" s="50">
        <v>1591</v>
      </c>
      <c r="J45" s="50"/>
      <c r="K45" s="50"/>
      <c r="L45" s="83"/>
      <c r="M45" s="50"/>
      <c r="N45" s="50"/>
      <c r="O45" s="50"/>
      <c r="P45" s="50"/>
      <c r="Q45" s="50"/>
      <c r="R45" s="51">
        <f t="shared" si="1"/>
        <v>6160</v>
      </c>
      <c r="S45" s="52"/>
      <c r="T45" s="52"/>
      <c r="U45" s="52"/>
      <c r="V45" s="53"/>
    </row>
    <row r="46" spans="1:22" ht="15" customHeight="1" x14ac:dyDescent="0.25">
      <c r="A46" s="54" t="s">
        <v>60</v>
      </c>
      <c r="B46" s="55" t="s">
        <v>28</v>
      </c>
      <c r="C46" s="56"/>
      <c r="D46" s="56" t="s">
        <v>27</v>
      </c>
      <c r="E46" s="49">
        <v>5000</v>
      </c>
      <c r="F46" s="50">
        <v>597</v>
      </c>
      <c r="G46" s="58">
        <v>558</v>
      </c>
      <c r="H46" s="58">
        <v>670</v>
      </c>
      <c r="I46" s="50">
        <v>704</v>
      </c>
      <c r="J46" s="50"/>
      <c r="K46" s="50"/>
      <c r="L46" s="58"/>
      <c r="M46" s="50"/>
      <c r="N46" s="50"/>
      <c r="O46" s="50"/>
      <c r="P46" s="50"/>
      <c r="Q46" s="50"/>
      <c r="R46" s="51">
        <f t="shared" si="1"/>
        <v>2529</v>
      </c>
      <c r="S46" s="52"/>
      <c r="T46" s="52"/>
      <c r="U46" s="52"/>
      <c r="V46" s="53"/>
    </row>
    <row r="47" spans="1:22" ht="29.25" customHeight="1" x14ac:dyDescent="0.25">
      <c r="A47" s="54" t="s">
        <v>61</v>
      </c>
      <c r="B47" s="55" t="s">
        <v>28</v>
      </c>
      <c r="C47" s="56"/>
      <c r="D47" s="56" t="s">
        <v>27</v>
      </c>
      <c r="E47" s="49">
        <v>2500</v>
      </c>
      <c r="F47" s="50">
        <v>273</v>
      </c>
      <c r="G47" s="58">
        <v>352</v>
      </c>
      <c r="H47" s="58">
        <v>448</v>
      </c>
      <c r="I47" s="50">
        <v>437</v>
      </c>
      <c r="J47" s="50"/>
      <c r="K47" s="50"/>
      <c r="L47" s="58"/>
      <c r="M47" s="50"/>
      <c r="N47" s="50"/>
      <c r="O47" s="50"/>
      <c r="P47" s="50"/>
      <c r="Q47" s="50"/>
      <c r="R47" s="51">
        <f t="shared" si="1"/>
        <v>1510</v>
      </c>
      <c r="S47" s="52"/>
      <c r="T47" s="52"/>
      <c r="U47" s="52"/>
      <c r="V47" s="53"/>
    </row>
    <row r="48" spans="1:22" ht="22.5" customHeight="1" thickBot="1" x14ac:dyDescent="0.3">
      <c r="A48" s="78" t="s">
        <v>62</v>
      </c>
      <c r="B48" s="79" t="s">
        <v>28</v>
      </c>
      <c r="C48" s="41"/>
      <c r="D48" s="41" t="s">
        <v>27</v>
      </c>
      <c r="E48" s="42">
        <v>2200</v>
      </c>
      <c r="F48" s="43">
        <v>246</v>
      </c>
      <c r="G48" s="89">
        <v>263</v>
      </c>
      <c r="H48" s="89">
        <v>290</v>
      </c>
      <c r="I48" s="43">
        <v>279</v>
      </c>
      <c r="J48" s="43"/>
      <c r="K48" s="43"/>
      <c r="L48" s="89"/>
      <c r="M48" s="43"/>
      <c r="N48" s="43"/>
      <c r="O48" s="43"/>
      <c r="P48" s="43"/>
      <c r="Q48" s="43"/>
      <c r="R48" s="44">
        <f t="shared" si="1"/>
        <v>1078</v>
      </c>
      <c r="S48" s="45"/>
      <c r="T48" s="45"/>
      <c r="U48" s="45"/>
      <c r="V48" s="53"/>
    </row>
    <row r="49" spans="1:22" ht="15" customHeight="1" thickBot="1" x14ac:dyDescent="0.3">
      <c r="A49" s="85" t="s">
        <v>63</v>
      </c>
      <c r="B49" s="86"/>
      <c r="C49" s="86"/>
      <c r="D49" s="86"/>
      <c r="E49" s="90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90"/>
      <c r="S49" s="86"/>
      <c r="T49" s="86"/>
      <c r="U49" s="86"/>
      <c r="V49" s="53"/>
    </row>
    <row r="50" spans="1:22" ht="15" customHeight="1" x14ac:dyDescent="0.25">
      <c r="A50" s="67" t="s">
        <v>64</v>
      </c>
      <c r="B50" s="91" t="s">
        <v>28</v>
      </c>
      <c r="C50" s="68" t="s">
        <v>27</v>
      </c>
      <c r="D50" s="34"/>
      <c r="E50" s="35">
        <v>1100</v>
      </c>
      <c r="F50" s="36">
        <v>132</v>
      </c>
      <c r="G50" s="36">
        <v>182</v>
      </c>
      <c r="H50" s="36">
        <v>210</v>
      </c>
      <c r="I50" s="36">
        <v>152</v>
      </c>
      <c r="J50" s="36"/>
      <c r="K50" s="36"/>
      <c r="L50" s="36"/>
      <c r="M50" s="36"/>
      <c r="N50" s="36"/>
      <c r="O50" s="36"/>
      <c r="P50" s="92"/>
      <c r="Q50" s="92"/>
      <c r="R50" s="93">
        <f>SUM(F50:Q50)</f>
        <v>676</v>
      </c>
      <c r="S50" s="34"/>
      <c r="T50" s="34"/>
      <c r="U50" s="34"/>
      <c r="V50" s="53"/>
    </row>
    <row r="51" spans="1:22" ht="15" customHeight="1" thickBot="1" x14ac:dyDescent="0.3">
      <c r="A51" s="54" t="s">
        <v>65</v>
      </c>
      <c r="B51" s="94" t="s">
        <v>26</v>
      </c>
      <c r="C51" s="56" t="s">
        <v>27</v>
      </c>
      <c r="D51" s="95"/>
      <c r="E51" s="96">
        <v>60000</v>
      </c>
      <c r="F51" s="97">
        <v>4880</v>
      </c>
      <c r="G51" s="97">
        <v>6450</v>
      </c>
      <c r="H51" s="97">
        <v>8685</v>
      </c>
      <c r="I51" s="97">
        <v>5297</v>
      </c>
      <c r="J51" s="97"/>
      <c r="K51" s="97"/>
      <c r="L51" s="97"/>
      <c r="M51" s="97"/>
      <c r="N51" s="97"/>
      <c r="O51" s="97"/>
      <c r="P51" s="98"/>
      <c r="Q51" s="98"/>
      <c r="R51" s="99">
        <f>SUM(F51:Q51)</f>
        <v>25312</v>
      </c>
      <c r="S51" s="95"/>
      <c r="T51" s="95"/>
      <c r="U51" s="95"/>
      <c r="V51" s="53"/>
    </row>
    <row r="52" spans="1:22" ht="15.75" thickBot="1" x14ac:dyDescent="0.3">
      <c r="A52" s="85" t="s">
        <v>66</v>
      </c>
      <c r="B52" s="86"/>
      <c r="C52" s="86"/>
      <c r="D52" s="86"/>
      <c r="E52" s="90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90"/>
      <c r="S52" s="86"/>
      <c r="T52" s="86"/>
      <c r="U52" s="86"/>
    </row>
    <row r="53" spans="1:22" x14ac:dyDescent="0.25">
      <c r="A53" s="81" t="s">
        <v>67</v>
      </c>
      <c r="B53" s="47" t="s">
        <v>30</v>
      </c>
      <c r="C53" s="48" t="s">
        <v>27</v>
      </c>
      <c r="D53" s="48"/>
      <c r="E53" s="49">
        <v>700</v>
      </c>
      <c r="F53" s="100">
        <v>923</v>
      </c>
      <c r="G53" s="100">
        <v>533</v>
      </c>
      <c r="H53" s="100">
        <v>666</v>
      </c>
      <c r="I53" s="100">
        <v>893</v>
      </c>
      <c r="J53" s="101"/>
      <c r="K53" s="100"/>
      <c r="L53" s="100"/>
      <c r="M53" s="100"/>
      <c r="N53" s="100"/>
      <c r="O53" s="100"/>
      <c r="P53" s="50"/>
      <c r="Q53" s="50"/>
      <c r="R53" s="51">
        <f>SUM(F53:Q53)</f>
        <v>3015</v>
      </c>
      <c r="S53" s="52"/>
      <c r="T53" s="52"/>
      <c r="U53" s="52"/>
    </row>
    <row r="54" spans="1:22" x14ac:dyDescent="0.25">
      <c r="A54" s="102"/>
      <c r="B54" s="55" t="s">
        <v>28</v>
      </c>
      <c r="C54" s="56" t="s">
        <v>27</v>
      </c>
      <c r="D54" s="56"/>
      <c r="E54" s="57">
        <v>32000</v>
      </c>
      <c r="F54" s="103">
        <v>4202</v>
      </c>
      <c r="G54" s="100">
        <v>2304</v>
      </c>
      <c r="H54" s="103">
        <v>2863</v>
      </c>
      <c r="I54" s="103">
        <v>3398</v>
      </c>
      <c r="J54" s="97"/>
      <c r="K54" s="103"/>
      <c r="L54" s="103"/>
      <c r="M54" s="103"/>
      <c r="N54" s="103"/>
      <c r="O54" s="103"/>
      <c r="P54" s="64"/>
      <c r="Q54" s="64"/>
      <c r="R54" s="104">
        <f>SUM(F54:Q54)</f>
        <v>12767</v>
      </c>
      <c r="S54" s="105"/>
      <c r="T54" s="105"/>
      <c r="U54" s="105"/>
    </row>
    <row r="55" spans="1:22" ht="15.75" thickBot="1" x14ac:dyDescent="0.3">
      <c r="A55" s="106" t="s">
        <v>68</v>
      </c>
      <c r="B55" s="107"/>
      <c r="C55" s="107"/>
      <c r="D55" s="107"/>
      <c r="E55" s="108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8"/>
      <c r="S55" s="107"/>
      <c r="T55" s="107"/>
      <c r="U55" s="107"/>
    </row>
    <row r="56" spans="1:22" x14ac:dyDescent="0.25">
      <c r="A56" s="109" t="s">
        <v>69</v>
      </c>
      <c r="B56" s="110" t="s">
        <v>26</v>
      </c>
      <c r="C56" s="111" t="s">
        <v>27</v>
      </c>
      <c r="D56" s="112"/>
      <c r="E56" s="84">
        <v>65</v>
      </c>
      <c r="F56" s="50">
        <v>6</v>
      </c>
      <c r="G56" s="50">
        <v>17</v>
      </c>
      <c r="H56" s="50">
        <v>11</v>
      </c>
      <c r="I56" s="50">
        <v>6</v>
      </c>
      <c r="J56" s="50"/>
      <c r="K56" s="50"/>
      <c r="L56" s="50"/>
      <c r="M56" s="50"/>
      <c r="N56" s="50"/>
      <c r="O56" s="50"/>
      <c r="P56" s="50"/>
      <c r="Q56" s="50"/>
      <c r="R56" s="51">
        <f>SUM(F56:Q56)</f>
        <v>40</v>
      </c>
      <c r="S56" s="113"/>
      <c r="T56" s="113"/>
      <c r="U56" s="113"/>
    </row>
    <row r="57" spans="1:22" x14ac:dyDescent="0.25">
      <c r="A57" s="114" t="s">
        <v>70</v>
      </c>
      <c r="B57" s="110" t="s">
        <v>26</v>
      </c>
      <c r="C57" s="111"/>
      <c r="D57" s="111" t="s">
        <v>27</v>
      </c>
      <c r="E57" s="84">
        <v>1800</v>
      </c>
      <c r="F57" s="50">
        <v>174</v>
      </c>
      <c r="G57" s="50">
        <v>177</v>
      </c>
      <c r="H57" s="50">
        <v>177</v>
      </c>
      <c r="I57" s="50">
        <v>160</v>
      </c>
      <c r="J57" s="50"/>
      <c r="K57" s="50"/>
      <c r="L57" s="50"/>
      <c r="M57" s="50"/>
      <c r="N57" s="50"/>
      <c r="O57" s="50"/>
      <c r="P57" s="50"/>
      <c r="Q57" s="50"/>
      <c r="R57" s="51">
        <f>SUM(F57:Q57)</f>
        <v>688</v>
      </c>
      <c r="S57" s="113"/>
      <c r="T57" s="113"/>
      <c r="U57" s="113"/>
    </row>
    <row r="58" spans="1:22" x14ac:dyDescent="0.25">
      <c r="A58" s="114" t="s">
        <v>71</v>
      </c>
      <c r="B58" s="110" t="s">
        <v>28</v>
      </c>
      <c r="C58" s="111" t="s">
        <v>27</v>
      </c>
      <c r="D58" s="111"/>
      <c r="E58" s="84">
        <v>3500</v>
      </c>
      <c r="F58" s="50">
        <v>475</v>
      </c>
      <c r="G58" s="50">
        <v>367</v>
      </c>
      <c r="H58" s="50">
        <v>422</v>
      </c>
      <c r="I58" s="50">
        <v>351</v>
      </c>
      <c r="J58" s="50"/>
      <c r="K58" s="50"/>
      <c r="L58" s="50"/>
      <c r="M58" s="50"/>
      <c r="N58" s="50"/>
      <c r="O58" s="50"/>
      <c r="P58" s="50"/>
      <c r="Q58" s="50"/>
      <c r="R58" s="51">
        <f>SUM(F58:Q58)</f>
        <v>1615</v>
      </c>
      <c r="S58" s="113"/>
      <c r="T58" s="113"/>
      <c r="U58" s="113"/>
    </row>
    <row r="59" spans="1:22" x14ac:dyDescent="0.25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</row>
    <row r="60" spans="1:22" x14ac:dyDescent="0.25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</row>
    <row r="61" spans="1:22" x14ac:dyDescent="0.25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</row>
  </sheetData>
  <mergeCells count="33">
    <mergeCell ref="A11:A12"/>
    <mergeCell ref="A25:A26"/>
    <mergeCell ref="A27:A28"/>
    <mergeCell ref="A29:A30"/>
    <mergeCell ref="A53:A54"/>
    <mergeCell ref="Q8:Q9"/>
    <mergeCell ref="R8:R9"/>
    <mergeCell ref="S8:S9"/>
    <mergeCell ref="T8:T9"/>
    <mergeCell ref="U8:U9"/>
    <mergeCell ref="A10:U10"/>
    <mergeCell ref="K8:K9"/>
    <mergeCell ref="L8:L9"/>
    <mergeCell ref="M8:M9"/>
    <mergeCell ref="N8:N9"/>
    <mergeCell ref="O8:O9"/>
    <mergeCell ref="P8:P9"/>
    <mergeCell ref="D8:D9"/>
    <mergeCell ref="F8:F9"/>
    <mergeCell ref="G8:G9"/>
    <mergeCell ref="H8:H9"/>
    <mergeCell ref="I8:I9"/>
    <mergeCell ref="J8:J9"/>
    <mergeCell ref="A1:U2"/>
    <mergeCell ref="C4:R4"/>
    <mergeCell ref="A6:U6"/>
    <mergeCell ref="A7:A9"/>
    <mergeCell ref="B7:B9"/>
    <mergeCell ref="C7:D7"/>
    <mergeCell ref="E7:E9"/>
    <mergeCell ref="F7:R7"/>
    <mergeCell ref="S7:U7"/>
    <mergeCell ref="C8:C9"/>
  </mergeCells>
  <conditionalFormatting sqref="S1:T7 S56:T58 S70:T1048576 S12:T33 S53:T54 S62:T62">
    <cfRule type="cellIs" dxfId="1" priority="2" operator="greaterThan">
      <formula>1</formula>
    </cfRule>
  </conditionalFormatting>
  <conditionalFormatting sqref="S35:T48">
    <cfRule type="cellIs" dxfId="0" priority="1" operator="greaterThan">
      <formula>1</formula>
    </cfRule>
  </conditionalFormatting>
  <pageMargins left="0.23622047244094491" right="0.23622047244094491" top="0" bottom="0" header="0.31496062992125984" footer="0.31496062992125984"/>
  <pageSetup scale="6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contabilidad2</cp:lastModifiedBy>
  <dcterms:created xsi:type="dcterms:W3CDTF">2026-05-08T18:37:12Z</dcterms:created>
  <dcterms:modified xsi:type="dcterms:W3CDTF">2026-05-08T18:39:34Z</dcterms:modified>
</cp:coreProperties>
</file>